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filterPrivacy="1" defaultThemeVersion="166925"/>
  <xr:revisionPtr revIDLastSave="0" documentId="13_ncr:1_{CA1C3160-CFE2-4EE1-AB12-6E36DCD2D69E}" xr6:coauthVersionLast="45" xr6:coauthVersionMax="45" xr10:uidLastSave="{00000000-0000-0000-0000-000000000000}"/>
  <bookViews>
    <workbookView xWindow="-120" yWindow="-120" windowWidth="20730" windowHeight="11160" activeTab="5" xr2:uid="{EADA5FDA-BE66-4428-8C70-53C0434BC920}"/>
  </bookViews>
  <sheets>
    <sheet name="Table 1" sheetId="5" r:id="rId1"/>
    <sheet name="Table 2" sheetId="6" r:id="rId2"/>
    <sheet name="Table 3" sheetId="12" r:id="rId3"/>
    <sheet name="Table 4" sheetId="10" r:id="rId4"/>
    <sheet name="Appendix A" sheetId="11" r:id="rId5"/>
    <sheet name="Appendix B" sheetId="1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8" i="6" l="1"/>
  <c r="K17" i="6"/>
  <c r="K16" i="6"/>
  <c r="K13" i="6"/>
  <c r="K12" i="6"/>
  <c r="K7" i="6"/>
  <c r="K6" i="6"/>
  <c r="J9" i="5" l="1"/>
  <c r="I9" i="5"/>
  <c r="H9" i="5"/>
  <c r="G9" i="5"/>
  <c r="E7" i="5"/>
  <c r="D7" i="5"/>
  <c r="E6" i="5"/>
  <c r="D6" i="5"/>
  <c r="E5" i="5"/>
  <c r="D5" i="5"/>
  <c r="E4" i="5"/>
  <c r="D4" i="5"/>
  <c r="K10" i="5"/>
  <c r="N15" i="5"/>
  <c r="M15" i="5"/>
  <c r="L15" i="5"/>
  <c r="K15" i="5"/>
  <c r="N14" i="5"/>
  <c r="M14" i="5"/>
  <c r="L14" i="5"/>
  <c r="K14" i="5"/>
  <c r="N13" i="5"/>
  <c r="M13" i="5"/>
  <c r="L13" i="5"/>
  <c r="K13" i="5"/>
  <c r="N12" i="5"/>
  <c r="M12" i="5"/>
  <c r="L12" i="5"/>
  <c r="K12" i="5"/>
  <c r="N11" i="5"/>
  <c r="M11" i="5"/>
  <c r="L11" i="5"/>
  <c r="K11" i="5"/>
  <c r="N10" i="5"/>
  <c r="M10" i="5"/>
  <c r="L10" i="5"/>
</calcChain>
</file>

<file path=xl/sharedStrings.xml><?xml version="1.0" encoding="utf-8"?>
<sst xmlns="http://schemas.openxmlformats.org/spreadsheetml/2006/main" count="373" uniqueCount="309">
  <si>
    <t>(1)</t>
  </si>
  <si>
    <t>(2)</t>
  </si>
  <si>
    <t>(3)</t>
  </si>
  <si>
    <t>LEVERAGE</t>
  </si>
  <si>
    <t>INDUSTRY</t>
  </si>
  <si>
    <t>YEAR</t>
  </si>
  <si>
    <t>Yes</t>
  </si>
  <si>
    <t>CSR</t>
  </si>
  <si>
    <t>-0.000</t>
  </si>
  <si>
    <t>Family</t>
  </si>
  <si>
    <t>Non-Family</t>
  </si>
  <si>
    <t>%Family</t>
  </si>
  <si>
    <t>%Non-Family</t>
  </si>
  <si>
    <t>Industrial</t>
  </si>
  <si>
    <t>Financial</t>
  </si>
  <si>
    <t>Services</t>
  </si>
  <si>
    <t>Utilities</t>
  </si>
  <si>
    <t>Construction</t>
  </si>
  <si>
    <t>FAM1</t>
  </si>
  <si>
    <t>FAM12</t>
  </si>
  <si>
    <t>FAM123</t>
  </si>
  <si>
    <t>40 (10.3%)</t>
  </si>
  <si>
    <t>44 (11.4%)</t>
  </si>
  <si>
    <t>19 (4.9%)</t>
  </si>
  <si>
    <t>16 (4.1%)</t>
  </si>
  <si>
    <t>15 (3.9%)</t>
  </si>
  <si>
    <t>62 (16.0%)</t>
  </si>
  <si>
    <t>59 (15.2%)</t>
  </si>
  <si>
    <t>21 (5.4%)</t>
  </si>
  <si>
    <t>6 (1.6%)</t>
  </si>
  <si>
    <t>30 (7.8%)</t>
  </si>
  <si>
    <t>0 (0.0%)</t>
  </si>
  <si>
    <t>11 (2.8%)</t>
  </si>
  <si>
    <t>22 (5.7%)</t>
  </si>
  <si>
    <t>2 (0.5%)</t>
  </si>
  <si>
    <t>Full sample</t>
  </si>
  <si>
    <t>Control variables</t>
  </si>
  <si>
    <t>Table 2. Descriptive statistics and mean comparisons of the variables used in estimations</t>
  </si>
  <si>
    <t>Mean</t>
  </si>
  <si>
    <t>Std. Dev.</t>
  </si>
  <si>
    <t>t-value</t>
  </si>
  <si>
    <t>Table 1. Distribution of family firms per shareholders and industrial sector</t>
  </si>
  <si>
    <t>(N=387)</t>
  </si>
  <si>
    <t>(N=134)</t>
  </si>
  <si>
    <t>(N=253)</t>
  </si>
  <si>
    <r>
      <rPr>
        <b/>
        <sz val="10"/>
        <color theme="1"/>
        <rFont val="Times New Roman"/>
        <family val="1"/>
      </rPr>
      <t>Source:</t>
    </r>
    <r>
      <rPr>
        <sz val="10"/>
        <color theme="1"/>
        <rFont val="Times New Roman"/>
        <family val="1"/>
      </rPr>
      <t xml:space="preserve"> This study</t>
    </r>
  </si>
  <si>
    <r>
      <t xml:space="preserve">Source: </t>
    </r>
    <r>
      <rPr>
        <sz val="10"/>
        <rFont val="Times New Roman"/>
        <family val="1"/>
      </rPr>
      <t>This study</t>
    </r>
  </si>
  <si>
    <t>ROA</t>
  </si>
  <si>
    <t>ROE</t>
  </si>
  <si>
    <t>GROWTH</t>
  </si>
  <si>
    <t>SIZE</t>
  </si>
  <si>
    <t>AGE</t>
  </si>
  <si>
    <t>Performance</t>
  </si>
  <si>
    <t>CSR Practices</t>
  </si>
  <si>
    <t>ENVIRONMENTAL</t>
  </si>
  <si>
    <t>EMPLOYEES</t>
  </si>
  <si>
    <t>CUSTOMERS</t>
  </si>
  <si>
    <t>COMMUNITY</t>
  </si>
  <si>
    <t xml:space="preserve">    3.115***</t>
  </si>
  <si>
    <t xml:space="preserve">   -1.336*</t>
  </si>
  <si>
    <t xml:space="preserve">   -1.051</t>
  </si>
  <si>
    <t xml:space="preserve">    0.748</t>
  </si>
  <si>
    <t xml:space="preserve">   -0.414</t>
  </si>
  <si>
    <t xml:space="preserve">   -2.938***</t>
  </si>
  <si>
    <t xml:space="preserve">   -2.300**</t>
  </si>
  <si>
    <t xml:space="preserve">    0.361</t>
  </si>
  <si>
    <t xml:space="preserve">    2.025**</t>
  </si>
  <si>
    <t xml:space="preserve">   -2.408***</t>
  </si>
  <si>
    <t xml:space="preserve">   -2.898***</t>
  </si>
  <si>
    <t>Prob&gt;chi2</t>
  </si>
  <si>
    <t>(1.17)</t>
  </si>
  <si>
    <t>AR1</t>
  </si>
  <si>
    <t>AR2</t>
  </si>
  <si>
    <t>Sargan test chi2</t>
  </si>
  <si>
    <t>Prob&gt;z</t>
  </si>
  <si>
    <t>Observations/Groups</t>
  </si>
  <si>
    <t>387/55</t>
  </si>
  <si>
    <t>-1.295</t>
  </si>
  <si>
    <t>0.195</t>
  </si>
  <si>
    <t>-0.359**</t>
  </si>
  <si>
    <t>(-2.37)</t>
  </si>
  <si>
    <t>-0.016***</t>
  </si>
  <si>
    <t>(-3.94)</t>
  </si>
  <si>
    <t>0.014</t>
  </si>
  <si>
    <t>(1.56)</t>
  </si>
  <si>
    <t>-0.060</t>
  </si>
  <si>
    <t>(-0.89)</t>
  </si>
  <si>
    <t>(-0.20)</t>
  </si>
  <si>
    <t>-0.010</t>
  </si>
  <si>
    <t>(-0.03)</t>
  </si>
  <si>
    <t>-1.322</t>
  </si>
  <si>
    <t>0.186</t>
  </si>
  <si>
    <t>-0.356**</t>
  </si>
  <si>
    <t>(-2.39)</t>
  </si>
  <si>
    <t>(-3.96)</t>
  </si>
  <si>
    <t>(2.02)</t>
  </si>
  <si>
    <t>0.018**</t>
  </si>
  <si>
    <t>-0.061</t>
  </si>
  <si>
    <t>(-0.13)</t>
  </si>
  <si>
    <t>(-0.12)</t>
  </si>
  <si>
    <t>0.030</t>
  </si>
  <si>
    <t>(0.12)</t>
  </si>
  <si>
    <t>0.005**</t>
  </si>
  <si>
    <t>-1.317</t>
  </si>
  <si>
    <t>0.188</t>
  </si>
  <si>
    <t>(-2.41)</t>
  </si>
  <si>
    <t>-0.017***</t>
  </si>
  <si>
    <t>(-3.93)</t>
  </si>
  <si>
    <t>(2.00)</t>
  </si>
  <si>
    <t>(-0.87)</t>
  </si>
  <si>
    <t>(-0.01)</t>
  </si>
  <si>
    <t>-0.005</t>
  </si>
  <si>
    <t>(0.86)</t>
  </si>
  <si>
    <t>(0.13)</t>
  </si>
  <si>
    <t>(4)</t>
  </si>
  <si>
    <t>0.004</t>
  </si>
  <si>
    <t>0.001</t>
  </si>
  <si>
    <t>Panel A: Family firms per shareholders</t>
  </si>
  <si>
    <t>Panel B: Family firms per industrial sector</t>
  </si>
  <si>
    <t>Table 4. System GMM Results</t>
  </si>
  <si>
    <t>Variable</t>
  </si>
  <si>
    <t>=</t>
  </si>
  <si>
    <t>Definition (Data source)</t>
  </si>
  <si>
    <t>-0.041</t>
  </si>
  <si>
    <t>-0.076</t>
  </si>
  <si>
    <r>
      <rPr>
        <b/>
        <sz val="10"/>
        <rFont val="Times New Roman"/>
        <family val="1"/>
      </rPr>
      <t>Source:</t>
    </r>
    <r>
      <rPr>
        <sz val="10"/>
        <rFont val="Times New Roman"/>
        <family val="1"/>
      </rPr>
      <t xml:space="preserve"> This study</t>
    </r>
  </si>
  <si>
    <t>1. ROA</t>
  </si>
  <si>
    <t>2. ROE</t>
  </si>
  <si>
    <t>4. ENVIRONMENTAL</t>
  </si>
  <si>
    <t>5. EMPLOYEES</t>
  </si>
  <si>
    <t>6. CUSTOMERS</t>
  </si>
  <si>
    <t>7. COMMUNITY</t>
  </si>
  <si>
    <t>9. FAM1</t>
  </si>
  <si>
    <t>10. FAM12</t>
  </si>
  <si>
    <t>11. FAM123</t>
  </si>
  <si>
    <t>12. LEVERAGE</t>
  </si>
  <si>
    <t>13. GROWTH</t>
  </si>
  <si>
    <t>14. SIZE</t>
  </si>
  <si>
    <t>15. AGE</t>
  </si>
  <si>
    <t>0.528*</t>
  </si>
  <si>
    <t>0.172*</t>
  </si>
  <si>
    <t>0.192*</t>
  </si>
  <si>
    <t>0.089</t>
  </si>
  <si>
    <t>0.039</t>
  </si>
  <si>
    <t>0.866*</t>
  </si>
  <si>
    <t>0.182*</t>
  </si>
  <si>
    <t>0.233*</t>
  </si>
  <si>
    <t>0.899*</t>
  </si>
  <si>
    <t>0.688*</t>
  </si>
  <si>
    <t>Table 3. Correlations</t>
  </si>
  <si>
    <t>0.035</t>
  </si>
  <si>
    <t>0.133*</t>
  </si>
  <si>
    <t>0.439*</t>
  </si>
  <si>
    <t>0.234*</t>
  </si>
  <si>
    <t>0.306*</t>
  </si>
  <si>
    <t>0.194*</t>
  </si>
  <si>
    <t>0.216*</t>
  </si>
  <si>
    <t>0.796*</t>
  </si>
  <si>
    <t>0.544*</t>
  </si>
  <si>
    <t>0.602*</t>
  </si>
  <si>
    <t>0.326*</t>
  </si>
  <si>
    <t>-0.135*</t>
  </si>
  <si>
    <t>0.053</t>
  </si>
  <si>
    <t>0.047</t>
  </si>
  <si>
    <t>-0.034</t>
  </si>
  <si>
    <t>0.020</t>
  </si>
  <si>
    <t>0.159*</t>
  </si>
  <si>
    <t>0.112*</t>
  </si>
  <si>
    <t>0.061</t>
  </si>
  <si>
    <t>0.114*</t>
  </si>
  <si>
    <t>-0.064</t>
  </si>
  <si>
    <t>-0.122*</t>
  </si>
  <si>
    <t>-0.077</t>
  </si>
  <si>
    <t>0.043</t>
  </si>
  <si>
    <t>0.757*</t>
  </si>
  <si>
    <t>-0.056</t>
  </si>
  <si>
    <t>0.024</t>
  </si>
  <si>
    <t>-0.044</t>
  </si>
  <si>
    <t>-0.128*</t>
  </si>
  <si>
    <t>0.040</t>
  </si>
  <si>
    <t>0.045</t>
  </si>
  <si>
    <t>0.432*</t>
  </si>
  <si>
    <t>0.203*</t>
  </si>
  <si>
    <t>-0.026</t>
  </si>
  <si>
    <t>-0.211*</t>
  </si>
  <si>
    <t>-0.182*</t>
  </si>
  <si>
    <t>-0.157*</t>
  </si>
  <si>
    <t>-0.345*</t>
  </si>
  <si>
    <t>-0.108*</t>
  </si>
  <si>
    <t>-0.187*</t>
  </si>
  <si>
    <t>0.267*</t>
  </si>
  <si>
    <t>0.619*</t>
  </si>
  <si>
    <t>-0.158*</t>
  </si>
  <si>
    <t>-0.692*</t>
  </si>
  <si>
    <t>-0.018</t>
  </si>
  <si>
    <t>0.057</t>
  </si>
  <si>
    <t>-0.014</t>
  </si>
  <si>
    <t>-0.011</t>
  </si>
  <si>
    <t>-0.047</t>
  </si>
  <si>
    <t>0.142*</t>
  </si>
  <si>
    <t>-0.087*</t>
  </si>
  <si>
    <t>0.254*</t>
  </si>
  <si>
    <t>0.115*</t>
  </si>
  <si>
    <t>-0.015</t>
  </si>
  <si>
    <t>-0.017</t>
  </si>
  <si>
    <t>0.016</t>
  </si>
  <si>
    <t>-0.065</t>
  </si>
  <si>
    <t>-0.081</t>
  </si>
  <si>
    <t>-0.009</t>
  </si>
  <si>
    <t>0.025</t>
  </si>
  <si>
    <t>-0.031</t>
  </si>
  <si>
    <t>0.124*</t>
  </si>
  <si>
    <t>0.646*</t>
  </si>
  <si>
    <t>0.484*</t>
  </si>
  <si>
    <t>0.538*</t>
  </si>
  <si>
    <t>0.603*</t>
  </si>
  <si>
    <t>0.540*</t>
  </si>
  <si>
    <t>0.111*</t>
  </si>
  <si>
    <t>-0.078</t>
  </si>
  <si>
    <t>-0.092*</t>
  </si>
  <si>
    <t>-0.334*</t>
  </si>
  <si>
    <t>0.088*</t>
  </si>
  <si>
    <t>-0.049</t>
  </si>
  <si>
    <t>-0.165*</t>
  </si>
  <si>
    <t>0.010</t>
  </si>
  <si>
    <t>0.050</t>
  </si>
  <si>
    <t>0.063</t>
  </si>
  <si>
    <t>0.144*</t>
  </si>
  <si>
    <t>-0.099*</t>
  </si>
  <si>
    <t>0.141*</t>
  </si>
  <si>
    <t>0.134*</t>
  </si>
  <si>
    <t>0.150*</t>
  </si>
  <si>
    <t>0.019</t>
  </si>
  <si>
    <t>-0.113*</t>
  </si>
  <si>
    <t>-0.071</t>
  </si>
  <si>
    <t>0.100*</t>
  </si>
  <si>
    <t>FAMM   x   CSR</t>
  </si>
  <si>
    <t>FAMM</t>
  </si>
  <si>
    <t>LAGROE</t>
  </si>
  <si>
    <t>3. CSR</t>
  </si>
  <si>
    <t>8. FAMM</t>
  </si>
  <si>
    <t>Measurement of CSR, including 24 practices related to the environment, human resources, products and customers and community involvement (Annual reports)</t>
  </si>
  <si>
    <t>Interaction between the variables FAMM and CSR</t>
  </si>
  <si>
    <t>Measurement of economic performance. Calculated as the ratio between net income and total equity (EMIS).</t>
  </si>
  <si>
    <t>Firm leverage. Calculated as the ratio between total liabilities and total assets (EMIS).</t>
  </si>
  <si>
    <t>Firm growth. Calculated as the percentage of change in sales from year t-1 to year t (EMIS).</t>
  </si>
  <si>
    <t>Firm size. Calculated as the natural logarithm of total assets (EMIS).</t>
  </si>
  <si>
    <t>Firm age. Calculated as the differente between year of the analysis and fundation date (Annual reports).</t>
  </si>
  <si>
    <t>Dummy variable  that takes the value of one when the company has family ownership more than 50% and zero otherwise (Annual reports, Superintendencia de Sociedades, Superintendencia financiera).</t>
  </si>
  <si>
    <t>Dummy variable to identify the industrial sector of the firm (Superintendencia Financiera)</t>
  </si>
  <si>
    <t>Dummy variable to identify the year of the analysis, 2010-2017.</t>
  </si>
  <si>
    <r>
      <rPr>
        <b/>
        <sz val="10"/>
        <rFont val="Times New Roman"/>
        <family val="1"/>
      </rPr>
      <t>Notes:</t>
    </r>
    <r>
      <rPr>
        <sz val="10"/>
        <rFont val="Times New Roman"/>
        <family val="1"/>
      </rPr>
      <t xml:space="preserve"> This table reports the correlations between the main variables of the research model. N=387 and *</t>
    </r>
    <r>
      <rPr>
        <i/>
        <sz val="10"/>
        <rFont val="Times New Roman"/>
        <family val="1"/>
      </rPr>
      <t>p</t>
    </r>
    <r>
      <rPr>
        <sz val="10"/>
        <rFont val="Times New Roman"/>
        <family val="1"/>
      </rPr>
      <t xml:space="preserve">&lt;0.05. Definitions of the variables are provided in </t>
    </r>
    <r>
      <rPr>
        <sz val="10"/>
        <color rgb="FFFF0000"/>
        <rFont val="Times New Roman"/>
        <family val="1"/>
      </rPr>
      <t>Appendix C.</t>
    </r>
  </si>
  <si>
    <t>FAM_M</t>
  </si>
  <si>
    <r>
      <t xml:space="preserve">Notes: </t>
    </r>
    <r>
      <rPr>
        <sz val="10"/>
        <rFont val="Times New Roman"/>
        <family val="1"/>
      </rPr>
      <t xml:space="preserve">FAMM is the variable for identify the family business with which the main results of this study are presented. FAM1, FAM12 and FAM123 are different variables that were used in the robustness tests. Definitions of the variables are provided in </t>
    </r>
    <r>
      <rPr>
        <sz val="10"/>
        <color rgb="FFFF0000"/>
        <rFont val="Times New Roman"/>
        <family val="1"/>
      </rPr>
      <t>Appendix C.</t>
    </r>
  </si>
  <si>
    <r>
      <rPr>
        <b/>
        <sz val="10"/>
        <color theme="1"/>
        <rFont val="Times New Roman"/>
        <family val="1"/>
      </rPr>
      <t>Notes:</t>
    </r>
    <r>
      <rPr>
        <sz val="10"/>
        <color theme="1"/>
        <rFont val="Times New Roman"/>
        <family val="1"/>
      </rPr>
      <t xml:space="preserve"> This table reports the descriptive statistics of the main variables used in the regression model. Statistics are provided for the entire sample, and FB (FAMM) and NFB separately. Mean difference t-test compares the mean values of the variables between FB and NFB under the null hypothesis that the mean values of the variables across the two sub-samples are equal. ***, **, * indicate that t value is significant at 1%, 5%, and 10%, respectively. Definitions of the variables are provided in </t>
    </r>
    <r>
      <rPr>
        <sz val="10"/>
        <color rgb="FFFF0000"/>
        <rFont val="Times New Roman"/>
        <family val="1"/>
      </rPr>
      <t>Appendix C.</t>
    </r>
  </si>
  <si>
    <t>NFB</t>
  </si>
  <si>
    <t>FB</t>
  </si>
  <si>
    <t>LAGCSR</t>
  </si>
  <si>
    <t>332/55</t>
  </si>
  <si>
    <t>0.611</t>
  </si>
  <si>
    <t>0.541</t>
  </si>
  <si>
    <t>0.702***</t>
  </si>
  <si>
    <t>(3.25)</t>
  </si>
  <si>
    <t>(1.33)</t>
  </si>
  <si>
    <t>-0.596</t>
  </si>
  <si>
    <t>(-1.55)</t>
  </si>
  <si>
    <t>-0.746</t>
  </si>
  <si>
    <t>(-1.16)</t>
  </si>
  <si>
    <t>-0.008</t>
  </si>
  <si>
    <t>1.761</t>
  </si>
  <si>
    <t>(0.16)</t>
  </si>
  <si>
    <t>Majority family shareholding, more than 50% (FAMM)</t>
  </si>
  <si>
    <t>First controlling shareholder (FAM1)</t>
  </si>
  <si>
    <t>Two main controlling shareholders (FAM12)</t>
  </si>
  <si>
    <t>Three main controlling shareholders (FAM123)</t>
  </si>
  <si>
    <t>Agroindustry</t>
  </si>
  <si>
    <t>Instruments</t>
  </si>
  <si>
    <r>
      <t>Notes: *</t>
    </r>
    <r>
      <rPr>
        <i/>
        <sz val="10"/>
        <rFont val="Times New Roman"/>
        <family val="1"/>
      </rPr>
      <t xml:space="preserve">p </t>
    </r>
    <r>
      <rPr>
        <sz val="10"/>
        <rFont val="Times New Roman"/>
        <family val="1"/>
      </rPr>
      <t>&lt; 0.1; **</t>
    </r>
    <r>
      <rPr>
        <i/>
        <sz val="10"/>
        <rFont val="Times New Roman"/>
        <family val="1"/>
      </rPr>
      <t>p</t>
    </r>
    <r>
      <rPr>
        <sz val="10"/>
        <rFont val="Times New Roman"/>
        <family val="1"/>
      </rPr>
      <t xml:space="preserve"> &lt; 0.05; ***</t>
    </r>
    <r>
      <rPr>
        <i/>
        <sz val="10"/>
        <rFont val="Times New Roman"/>
        <family val="1"/>
      </rPr>
      <t>p</t>
    </r>
    <r>
      <rPr>
        <sz val="10"/>
        <rFont val="Times New Roman"/>
        <family val="1"/>
      </rPr>
      <t xml:space="preserve"> &lt; 0.01. Unstandardized regression coefficients and robust standard errors reported.</t>
    </r>
  </si>
  <si>
    <t>Appendix A. Variables definition of research model</t>
  </si>
  <si>
    <t>Environmental practices</t>
  </si>
  <si>
    <t>Does the company have environmental policies that show concern for the environment?</t>
  </si>
  <si>
    <t>Does the company have environmental management, systems and auditing that allow compliance with environmental policies?</t>
  </si>
  <si>
    <t>Does the company develop or promote activities in favor of conservation of natural resources?</t>
  </si>
  <si>
    <t>Does the company develop or promote recycling activities?</t>
  </si>
  <si>
    <t>Does the company develop or promote sustainability actions?</t>
  </si>
  <si>
    <t>Does the company include conservation of energy in the conduct of business operations?</t>
  </si>
  <si>
    <t>Human resources practices</t>
  </si>
  <si>
    <t>Does the company have disclosure policies related to its human resources?</t>
  </si>
  <si>
    <t>Does the company care about employee health and safety?</t>
  </si>
  <si>
    <t>Does the company have labor inclusion policies for minorities or women?</t>
  </si>
  <si>
    <t>Does the company develop training plans for its employees?</t>
  </si>
  <si>
    <t>Does the company include assistance/benefits plans (other than legal requirements) for its employees?</t>
  </si>
  <si>
    <t>Does the company report employee remuneration?</t>
  </si>
  <si>
    <t>Does the company report employee profiles?</t>
  </si>
  <si>
    <t>Does the company offer employee share purchase schemes?</t>
  </si>
  <si>
    <t>Does the company care about moral issues in its employees?</t>
  </si>
  <si>
    <t>Does the company care about industrial relations?</t>
  </si>
  <si>
    <t>Products and customers practices</t>
  </si>
  <si>
    <t>Does the company care about product quality?</t>
  </si>
  <si>
    <t>Does the company have strategies to ensure customer complaints/satisfaction?</t>
  </si>
  <si>
    <t>Does the company design products or services for provision for disabled, aged, and difficult-to-reach customers?</t>
  </si>
  <si>
    <t>Community involvement practices</t>
  </si>
  <si>
    <t>Does the company perform charitable donations and activities?</t>
  </si>
  <si>
    <t>Does the company allocate resources for support for education?</t>
  </si>
  <si>
    <t>Does the company allocate resources for support for the arts and culture?</t>
  </si>
  <si>
    <t>Does the company allocate resources for support for public health?</t>
  </si>
  <si>
    <t>Does the company allocate resources for sponsoring sporting or recreational projects?</t>
  </si>
  <si>
    <t xml:space="preserve">Source: Adapted from Goodman, M. B., Castelo Branco, M., &amp; Lima Rodrigues, L. (2006). Communication of corporate social responsibility by Portuguese banks: A legitimacy theory perspective. Corporate Communications: An International Journal, 11(3), 232–248. </t>
  </si>
  <si>
    <t>Appendix B. CSR practices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</si>
</sst>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5" x14ac:knownFonts="1">
    <font>
      <sz val="11"/>
      <color theme="1"/>
      <name val="Calibri"/>
      <family val="2"/>
      <scheme val="minor"/>
    </font>
    <font>
      <sz val="10"/>
      <color theme="1"/>
      <name val="Times New Roman"/>
      <family val="1"/>
    </font>
    <font>
      <sz val="10"/>
      <name val="Times New Roman"/>
      <family val="1"/>
    </font>
    <font>
      <sz val="10"/>
      <color rgb="FFFF0000"/>
      <name val="Times New Roman"/>
      <family val="1"/>
    </font>
    <font>
      <i/>
      <sz val="10"/>
      <name val="Times New Roman"/>
      <family val="1"/>
    </font>
    <font>
      <sz val="11"/>
      <color theme="1"/>
      <name val="Calibri"/>
      <family val="2"/>
      <scheme val="minor"/>
    </font>
    <font>
      <sz val="12"/>
      <color theme="1"/>
      <name val="Times New Roman"/>
      <family val="1"/>
    </font>
    <font>
      <b/>
      <sz val="10"/>
      <name val="Times New Roman"/>
      <family val="1"/>
    </font>
    <font>
      <b/>
      <sz val="10"/>
      <color theme="1"/>
      <name val="Times New Roman"/>
      <family val="1"/>
    </font>
    <font>
      <sz val="9.5"/>
      <name val="Times New Roman"/>
      <family val="1"/>
    </font>
    <font>
      <sz val="12"/>
      <name val="Times New Roman"/>
      <family val="1"/>
    </font>
    <font>
      <sz val="11"/>
      <name val="Calibri"/>
      <family val="2"/>
      <scheme val="minor"/>
    </font>
    <font>
      <sz val="11"/>
      <color theme="1"/>
      <name val="Times New Roman"/>
      <family val="1"/>
    </font>
    <font>
      <sz val="10"/>
      <color theme="1"/>
      <name val="Calibri"/>
      <family val="2"/>
      <scheme val="minor"/>
    </font>
    <font>
      <sz val="11"/>
      <name val="Times New Roman"/>
      <family val="1"/>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67">
    <xf numFmtId="0" fontId="0" fillId="0" borderId="0" xfId="0"/>
    <xf numFmtId="49" fontId="2" fillId="0" borderId="1" xfId="0" applyNumberFormat="1"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vertical="center"/>
    </xf>
    <xf numFmtId="0" fontId="0" fillId="0" borderId="0" xfId="0" applyAlignment="1">
      <alignment horizontal="center"/>
    </xf>
    <xf numFmtId="0" fontId="0" fillId="0" borderId="0" xfId="0" applyBorder="1" applyAlignment="1">
      <alignment horizontal="center"/>
    </xf>
    <xf numFmtId="0" fontId="1" fillId="0" borderId="1" xfId="0" applyFont="1" applyBorder="1" applyAlignment="1">
      <alignment vertical="center"/>
    </xf>
    <xf numFmtId="165" fontId="1" fillId="0" borderId="1" xfId="0" applyNumberFormat="1" applyFont="1" applyBorder="1" applyAlignment="1">
      <alignment vertical="center"/>
    </xf>
    <xf numFmtId="49" fontId="1" fillId="0" borderId="1" xfId="0" applyNumberFormat="1" applyFont="1" applyBorder="1" applyAlignment="1">
      <alignment vertical="center"/>
    </xf>
    <xf numFmtId="165" fontId="2" fillId="0" borderId="1" xfId="0" applyNumberFormat="1" applyFont="1" applyBorder="1" applyAlignment="1">
      <alignment horizontal="center" vertical="center"/>
    </xf>
    <xf numFmtId="0" fontId="0" fillId="0" borderId="0" xfId="0" applyAlignment="1">
      <alignment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 fillId="0" borderId="0" xfId="0" applyFont="1" applyAlignment="1">
      <alignment vertical="center"/>
    </xf>
    <xf numFmtId="0" fontId="1" fillId="3" borderId="0" xfId="0" applyFont="1" applyFill="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10" fillId="0" borderId="0" xfId="0" applyFont="1" applyAlignment="1">
      <alignment horizontal="center" vertical="center"/>
    </xf>
    <xf numFmtId="49" fontId="2" fillId="0" borderId="1" xfId="0" applyNumberFormat="1" applyFont="1" applyBorder="1" applyAlignment="1">
      <alignment horizontal="left" vertical="center"/>
    </xf>
    <xf numFmtId="0" fontId="9" fillId="0" borderId="1" xfId="0" applyFont="1" applyBorder="1" applyAlignment="1">
      <alignment horizontal="justify" vertical="center" wrapText="1"/>
    </xf>
    <xf numFmtId="0" fontId="11" fillId="0" borderId="0" xfId="0" applyFont="1" applyAlignment="1">
      <alignment vertical="center"/>
    </xf>
    <xf numFmtId="49" fontId="3"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6" fillId="0" borderId="1"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1" fontId="2" fillId="0" borderId="1" xfId="0" applyNumberFormat="1" applyFont="1" applyBorder="1" applyAlignment="1">
      <alignment horizontal="lef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10" fillId="0" borderId="1" xfId="0" applyFont="1" applyBorder="1" applyAlignment="1">
      <alignment horizontal="left" vertical="center"/>
    </xf>
    <xf numFmtId="0" fontId="2" fillId="0" borderId="1" xfId="0" applyFont="1" applyBorder="1" applyAlignment="1">
      <alignment horizontal="left"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2" fillId="0" borderId="1" xfId="0" applyFont="1" applyBorder="1" applyAlignment="1">
      <alignment horizontal="left"/>
    </xf>
    <xf numFmtId="0" fontId="0" fillId="0" borderId="0" xfId="0" applyAlignment="1"/>
    <xf numFmtId="0" fontId="2" fillId="0" borderId="1" xfId="0" applyFont="1" applyBorder="1" applyAlignment="1">
      <alignment wrapText="1"/>
    </xf>
    <xf numFmtId="1" fontId="2" fillId="0" borderId="1" xfId="0" applyNumberFormat="1" applyFont="1" applyBorder="1" applyAlignment="1">
      <alignment horizontal="right"/>
    </xf>
    <xf numFmtId="2" fontId="2" fillId="0" borderId="1" xfId="1" applyNumberFormat="1" applyFont="1" applyBorder="1" applyAlignment="1">
      <alignment horizontal="center"/>
    </xf>
    <xf numFmtId="0" fontId="0" fillId="0" borderId="0" xfId="0" applyBorder="1" applyAlignment="1"/>
    <xf numFmtId="1" fontId="2" fillId="3" borderId="0" xfId="0" applyNumberFormat="1" applyFont="1" applyFill="1" applyBorder="1" applyAlignment="1">
      <alignment horizontal="center"/>
    </xf>
    <xf numFmtId="2" fontId="0" fillId="0" borderId="0" xfId="0" applyNumberFormat="1" applyBorder="1" applyAlignment="1"/>
    <xf numFmtId="0" fontId="13" fillId="0" borderId="0" xfId="0" applyFont="1" applyAlignment="1"/>
    <xf numFmtId="1" fontId="2" fillId="0" borderId="1" xfId="0" applyNumberFormat="1" applyFont="1" applyBorder="1" applyAlignment="1">
      <alignment horizontal="center"/>
    </xf>
    <xf numFmtId="1" fontId="2" fillId="3" borderId="0" xfId="0" applyNumberFormat="1" applyFont="1" applyFill="1" applyBorder="1" applyAlignment="1">
      <alignment horizontal="right"/>
    </xf>
    <xf numFmtId="0" fontId="2" fillId="0" borderId="1" xfId="0" applyFont="1" applyBorder="1" applyAlignment="1"/>
    <xf numFmtId="164" fontId="2" fillId="3" borderId="0" xfId="1" applyNumberFormat="1" applyFont="1" applyFill="1" applyBorder="1" applyAlignment="1">
      <alignment horizontal="center"/>
    </xf>
    <xf numFmtId="0" fontId="7" fillId="2" borderId="1" xfId="0" applyFont="1" applyFill="1" applyBorder="1" applyAlignment="1">
      <alignment wrapText="1"/>
    </xf>
    <xf numFmtId="0" fontId="0" fillId="0" borderId="0" xfId="0" applyFill="1" applyAlignment="1"/>
    <xf numFmtId="0" fontId="0" fillId="0" borderId="0" xfId="0" applyFill="1" applyBorder="1" applyAlignment="1"/>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4" fillId="0" borderId="0" xfId="0" applyFont="1" applyBorder="1" applyAlignment="1">
      <alignment vertical="center"/>
    </xf>
    <xf numFmtId="0" fontId="2" fillId="0" borderId="0" xfId="0" applyFont="1" applyBorder="1" applyAlignment="1">
      <alignment vertical="center"/>
    </xf>
    <xf numFmtId="0" fontId="14" fillId="0" borderId="1" xfId="0" applyFont="1" applyBorder="1" applyAlignment="1">
      <alignment vertical="center"/>
    </xf>
    <xf numFmtId="0" fontId="2" fillId="0" borderId="1" xfId="0" applyFont="1" applyBorder="1" applyAlignment="1">
      <alignment horizontal="justify" vertical="center"/>
    </xf>
    <xf numFmtId="0" fontId="2" fillId="0" borderId="1" xfId="0" applyFont="1" applyBorder="1" applyAlignment="1">
      <alignment horizontal="justify"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8E1EE-3E31-4D37-ADBF-A5AEA2AC1096}">
  <dimension ref="A1:O17"/>
  <sheetViews>
    <sheetView workbookViewId="0">
      <selection activeCell="A16" sqref="A16:E16"/>
    </sheetView>
  </sheetViews>
  <sheetFormatPr baseColWidth="10" defaultRowHeight="12" customHeight="1" x14ac:dyDescent="0.25"/>
  <cols>
    <col min="1" max="1" width="46" style="41" bestFit="1" customWidth="1"/>
    <col min="2" max="5" width="11.7109375" style="41" customWidth="1"/>
    <col min="6" max="6" width="11.42578125" style="41"/>
    <col min="7" max="14" width="5.7109375" style="41" customWidth="1"/>
    <col min="15" max="16384" width="11.42578125" style="41"/>
  </cols>
  <sheetData>
    <row r="1" spans="1:15" ht="12" customHeight="1" x14ac:dyDescent="0.25">
      <c r="A1" s="40" t="s">
        <v>41</v>
      </c>
      <c r="B1" s="40"/>
      <c r="C1" s="40"/>
      <c r="D1" s="40"/>
      <c r="E1" s="40"/>
    </row>
    <row r="2" spans="1:15" ht="12" customHeight="1" x14ac:dyDescent="0.25">
      <c r="A2" s="25" t="s">
        <v>117</v>
      </c>
      <c r="B2" s="26"/>
      <c r="C2" s="26"/>
      <c r="D2" s="26"/>
      <c r="E2" s="27"/>
    </row>
    <row r="3" spans="1:15" s="6" customFormat="1" ht="12" customHeight="1" x14ac:dyDescent="0.25">
      <c r="A3" s="2"/>
      <c r="B3" s="2" t="s">
        <v>9</v>
      </c>
      <c r="C3" s="2" t="s">
        <v>10</v>
      </c>
      <c r="D3" s="2" t="s">
        <v>11</v>
      </c>
      <c r="E3" s="2" t="s">
        <v>12</v>
      </c>
      <c r="G3" s="7"/>
      <c r="H3" s="7"/>
      <c r="I3" s="7"/>
      <c r="J3" s="7"/>
      <c r="K3" s="7"/>
      <c r="L3" s="7"/>
      <c r="M3" s="7"/>
      <c r="N3" s="7"/>
      <c r="O3" s="7"/>
    </row>
    <row r="4" spans="1:15" ht="12" customHeight="1" x14ac:dyDescent="0.25">
      <c r="A4" s="42" t="s">
        <v>271</v>
      </c>
      <c r="B4" s="43">
        <v>134</v>
      </c>
      <c r="C4" s="43">
        <v>253</v>
      </c>
      <c r="D4" s="44">
        <f>B4/$K$4*100</f>
        <v>34.625322997416021</v>
      </c>
      <c r="E4" s="44">
        <f>C4/$K$4*100</f>
        <v>65.374677002583979</v>
      </c>
      <c r="G4" s="45"/>
      <c r="H4" s="45"/>
      <c r="I4" s="45"/>
      <c r="J4" s="45"/>
      <c r="K4" s="46">
        <v>387</v>
      </c>
      <c r="L4" s="45"/>
      <c r="M4" s="45"/>
      <c r="N4" s="45"/>
      <c r="O4" s="45"/>
    </row>
    <row r="5" spans="1:15" ht="12" customHeight="1" x14ac:dyDescent="0.25">
      <c r="A5" s="42" t="s">
        <v>272</v>
      </c>
      <c r="B5" s="43">
        <v>186</v>
      </c>
      <c r="C5" s="43">
        <v>201</v>
      </c>
      <c r="D5" s="44">
        <f t="shared" ref="D5:D7" si="0">B5/$K$4*100</f>
        <v>48.062015503875969</v>
      </c>
      <c r="E5" s="44">
        <f t="shared" ref="E5:E7" si="1">C5/$K$4*100</f>
        <v>51.937984496124031</v>
      </c>
      <c r="G5" s="45"/>
      <c r="H5" s="45"/>
      <c r="I5" s="45"/>
      <c r="J5" s="45"/>
      <c r="K5" s="45"/>
      <c r="L5" s="45"/>
      <c r="M5" s="45"/>
      <c r="N5" s="45"/>
      <c r="O5" s="45"/>
    </row>
    <row r="6" spans="1:15" ht="12" customHeight="1" x14ac:dyDescent="0.25">
      <c r="A6" s="42" t="s">
        <v>273</v>
      </c>
      <c r="B6" s="43">
        <v>57</v>
      </c>
      <c r="C6" s="43">
        <v>330</v>
      </c>
      <c r="D6" s="44">
        <f t="shared" si="0"/>
        <v>14.728682170542637</v>
      </c>
      <c r="E6" s="44">
        <f t="shared" si="1"/>
        <v>85.271317829457359</v>
      </c>
      <c r="G6" s="45"/>
      <c r="H6" s="45"/>
      <c r="I6" s="45"/>
      <c r="J6" s="45"/>
      <c r="K6" s="45"/>
      <c r="L6" s="45"/>
      <c r="M6" s="45"/>
      <c r="N6" s="45"/>
      <c r="O6" s="45"/>
    </row>
    <row r="7" spans="1:15" ht="12" customHeight="1" x14ac:dyDescent="0.25">
      <c r="A7" s="42" t="s">
        <v>274</v>
      </c>
      <c r="B7" s="43">
        <v>24</v>
      </c>
      <c r="C7" s="43">
        <v>363</v>
      </c>
      <c r="D7" s="44">
        <f t="shared" si="0"/>
        <v>6.2015503875968996</v>
      </c>
      <c r="E7" s="44">
        <f t="shared" si="1"/>
        <v>93.798449612403104</v>
      </c>
      <c r="G7" s="45"/>
      <c r="H7" s="45"/>
      <c r="I7" s="45"/>
      <c r="J7" s="45"/>
      <c r="K7" s="45"/>
      <c r="L7" s="45"/>
      <c r="M7" s="45"/>
      <c r="N7" s="45"/>
      <c r="O7" s="45"/>
    </row>
    <row r="8" spans="1:15" ht="12" customHeight="1" x14ac:dyDescent="0.25">
      <c r="A8" s="25" t="s">
        <v>118</v>
      </c>
      <c r="B8" s="26"/>
      <c r="C8" s="26"/>
      <c r="D8" s="26"/>
      <c r="E8" s="27"/>
      <c r="G8" s="45"/>
      <c r="H8" s="45"/>
      <c r="I8" s="47"/>
      <c r="J8" s="45"/>
      <c r="K8" s="45"/>
      <c r="L8" s="45"/>
      <c r="M8" s="45"/>
      <c r="N8" s="45"/>
      <c r="O8" s="45"/>
    </row>
    <row r="9" spans="1:15" ht="12" customHeight="1" x14ac:dyDescent="0.25">
      <c r="A9" s="48"/>
      <c r="B9" s="49" t="s">
        <v>252</v>
      </c>
      <c r="C9" s="49" t="s">
        <v>18</v>
      </c>
      <c r="D9" s="49" t="s">
        <v>19</v>
      </c>
      <c r="E9" s="49" t="s">
        <v>20</v>
      </c>
      <c r="G9" s="50">
        <f>SUM(G10:G15)</f>
        <v>134</v>
      </c>
      <c r="H9" s="50">
        <f>SUM(H10:H15)</f>
        <v>186</v>
      </c>
      <c r="I9" s="50">
        <f>SUM(I10:I15)</f>
        <v>57</v>
      </c>
      <c r="J9" s="50">
        <f>SUM(J10:J15)</f>
        <v>24</v>
      </c>
      <c r="K9" s="45"/>
      <c r="L9" s="45"/>
      <c r="M9" s="45"/>
      <c r="N9" s="45"/>
      <c r="O9" s="45"/>
    </row>
    <row r="10" spans="1:15" ht="12" customHeight="1" x14ac:dyDescent="0.25">
      <c r="A10" s="51" t="s">
        <v>13</v>
      </c>
      <c r="B10" s="43" t="s">
        <v>21</v>
      </c>
      <c r="C10" s="43" t="s">
        <v>26</v>
      </c>
      <c r="D10" s="43" t="s">
        <v>30</v>
      </c>
      <c r="E10" s="43" t="s">
        <v>33</v>
      </c>
      <c r="G10" s="50">
        <v>40</v>
      </c>
      <c r="H10" s="50">
        <v>62</v>
      </c>
      <c r="I10" s="50">
        <v>30</v>
      </c>
      <c r="J10" s="50">
        <v>22</v>
      </c>
      <c r="K10" s="52">
        <f>G10/$K$4</f>
        <v>0.10335917312661498</v>
      </c>
      <c r="L10" s="52">
        <f>H10/$K$4</f>
        <v>0.16020671834625322</v>
      </c>
      <c r="M10" s="52">
        <f>I10/$K$4</f>
        <v>7.7519379844961239E-2</v>
      </c>
      <c r="N10" s="52">
        <f>J10/$K$4</f>
        <v>5.6847545219638244E-2</v>
      </c>
      <c r="O10" s="45"/>
    </row>
    <row r="11" spans="1:15" ht="12" customHeight="1" x14ac:dyDescent="0.25">
      <c r="A11" s="51" t="s">
        <v>14</v>
      </c>
      <c r="B11" s="43" t="s">
        <v>22</v>
      </c>
      <c r="C11" s="43" t="s">
        <v>27</v>
      </c>
      <c r="D11" s="43" t="s">
        <v>24</v>
      </c>
      <c r="E11" s="43" t="s">
        <v>31</v>
      </c>
      <c r="G11" s="50">
        <v>44</v>
      </c>
      <c r="H11" s="50">
        <v>59</v>
      </c>
      <c r="I11" s="50">
        <v>16</v>
      </c>
      <c r="J11" s="50">
        <v>0</v>
      </c>
      <c r="K11" s="52">
        <f t="shared" ref="K11:K15" si="2">G11/$K$4</f>
        <v>0.11369509043927649</v>
      </c>
      <c r="L11" s="52">
        <f t="shared" ref="L11:L15" si="3">H11/$K$4</f>
        <v>0.15245478036175711</v>
      </c>
      <c r="M11" s="52">
        <f t="shared" ref="M11:M15" si="4">I11/$K$4</f>
        <v>4.1343669250645997E-2</v>
      </c>
      <c r="N11" s="52">
        <f t="shared" ref="N11:N15" si="5">J11/$K$4</f>
        <v>0</v>
      </c>
      <c r="O11" s="45"/>
    </row>
    <row r="12" spans="1:15" ht="12" customHeight="1" x14ac:dyDescent="0.25">
      <c r="A12" s="51" t="s">
        <v>275</v>
      </c>
      <c r="B12" s="43" t="s">
        <v>23</v>
      </c>
      <c r="C12" s="43" t="s">
        <v>23</v>
      </c>
      <c r="D12" s="43" t="s">
        <v>31</v>
      </c>
      <c r="E12" s="43" t="s">
        <v>31</v>
      </c>
      <c r="G12" s="50">
        <v>19</v>
      </c>
      <c r="H12" s="50">
        <v>19</v>
      </c>
      <c r="I12" s="50">
        <v>0</v>
      </c>
      <c r="J12" s="50">
        <v>0</v>
      </c>
      <c r="K12" s="52">
        <f t="shared" si="2"/>
        <v>4.909560723514212E-2</v>
      </c>
      <c r="L12" s="52">
        <f t="shared" si="3"/>
        <v>4.909560723514212E-2</v>
      </c>
      <c r="M12" s="52">
        <f t="shared" si="4"/>
        <v>0</v>
      </c>
      <c r="N12" s="52">
        <f t="shared" si="5"/>
        <v>0</v>
      </c>
      <c r="O12" s="45"/>
    </row>
    <row r="13" spans="1:15" ht="12" customHeight="1" x14ac:dyDescent="0.25">
      <c r="A13" s="51" t="s">
        <v>15</v>
      </c>
      <c r="B13" s="43" t="s">
        <v>24</v>
      </c>
      <c r="C13" s="43" t="s">
        <v>23</v>
      </c>
      <c r="D13" s="43" t="s">
        <v>32</v>
      </c>
      <c r="E13" s="43" t="s">
        <v>34</v>
      </c>
      <c r="G13" s="50">
        <v>16</v>
      </c>
      <c r="H13" s="50">
        <v>19</v>
      </c>
      <c r="I13" s="50">
        <v>11</v>
      </c>
      <c r="J13" s="50">
        <v>2</v>
      </c>
      <c r="K13" s="52">
        <f t="shared" si="2"/>
        <v>4.1343669250645997E-2</v>
      </c>
      <c r="L13" s="52">
        <f t="shared" si="3"/>
        <v>4.909560723514212E-2</v>
      </c>
      <c r="M13" s="52">
        <f t="shared" si="4"/>
        <v>2.8423772609819122E-2</v>
      </c>
      <c r="N13" s="52">
        <f t="shared" si="5"/>
        <v>5.1679586563307496E-3</v>
      </c>
      <c r="O13" s="45"/>
    </row>
    <row r="14" spans="1:15" ht="12" customHeight="1" x14ac:dyDescent="0.25">
      <c r="A14" s="51" t="s">
        <v>17</v>
      </c>
      <c r="B14" s="43" t="s">
        <v>25</v>
      </c>
      <c r="C14" s="43" t="s">
        <v>28</v>
      </c>
      <c r="D14" s="43" t="s">
        <v>31</v>
      </c>
      <c r="E14" s="43" t="s">
        <v>31</v>
      </c>
      <c r="G14" s="50">
        <v>15</v>
      </c>
      <c r="H14" s="50">
        <v>21</v>
      </c>
      <c r="I14" s="50">
        <v>0</v>
      </c>
      <c r="J14" s="50">
        <v>0</v>
      </c>
      <c r="K14" s="52">
        <f t="shared" si="2"/>
        <v>3.875968992248062E-2</v>
      </c>
      <c r="L14" s="52">
        <f t="shared" si="3"/>
        <v>5.4263565891472867E-2</v>
      </c>
      <c r="M14" s="52">
        <f t="shared" si="4"/>
        <v>0</v>
      </c>
      <c r="N14" s="52">
        <f t="shared" si="5"/>
        <v>0</v>
      </c>
      <c r="O14" s="45"/>
    </row>
    <row r="15" spans="1:15" ht="12" customHeight="1" x14ac:dyDescent="0.25">
      <c r="A15" s="51" t="s">
        <v>16</v>
      </c>
      <c r="B15" s="43" t="s">
        <v>31</v>
      </c>
      <c r="C15" s="43" t="s">
        <v>29</v>
      </c>
      <c r="D15" s="43" t="s">
        <v>31</v>
      </c>
      <c r="E15" s="43" t="s">
        <v>31</v>
      </c>
      <c r="G15" s="50">
        <v>0</v>
      </c>
      <c r="H15" s="50">
        <v>6</v>
      </c>
      <c r="I15" s="50">
        <v>0</v>
      </c>
      <c r="J15" s="50">
        <v>0</v>
      </c>
      <c r="K15" s="52">
        <f t="shared" si="2"/>
        <v>0</v>
      </c>
      <c r="L15" s="52">
        <f t="shared" si="3"/>
        <v>1.5503875968992248E-2</v>
      </c>
      <c r="M15" s="52">
        <f t="shared" si="4"/>
        <v>0</v>
      </c>
      <c r="N15" s="52">
        <f t="shared" si="5"/>
        <v>0</v>
      </c>
      <c r="O15" s="45"/>
    </row>
    <row r="16" spans="1:15" ht="12" customHeight="1" x14ac:dyDescent="0.25">
      <c r="A16" s="53" t="s">
        <v>253</v>
      </c>
      <c r="B16" s="53"/>
      <c r="C16" s="53"/>
      <c r="D16" s="53"/>
      <c r="E16" s="53"/>
      <c r="H16" s="54"/>
      <c r="I16" s="54"/>
      <c r="J16" s="54"/>
      <c r="K16" s="55"/>
      <c r="L16" s="55"/>
      <c r="M16" s="55"/>
      <c r="N16" s="55"/>
      <c r="O16" s="45"/>
    </row>
    <row r="17" spans="1:15" ht="12" customHeight="1" x14ac:dyDescent="0.25">
      <c r="A17" s="53" t="s">
        <v>46</v>
      </c>
      <c r="B17" s="53"/>
      <c r="C17" s="53"/>
      <c r="D17" s="53"/>
      <c r="E17" s="53"/>
      <c r="G17" s="45"/>
      <c r="H17" s="45"/>
      <c r="I17" s="45"/>
      <c r="J17" s="45"/>
      <c r="K17" s="45"/>
      <c r="L17" s="45"/>
      <c r="M17" s="45"/>
      <c r="N17" s="45"/>
      <c r="O17" s="45"/>
    </row>
  </sheetData>
  <mergeCells count="5">
    <mergeCell ref="A8:E8"/>
    <mergeCell ref="A16:E16"/>
    <mergeCell ref="A2:E2"/>
    <mergeCell ref="A1:E1"/>
    <mergeCell ref="A17:E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36BF4-B422-4AEB-BCD1-7E330EFA6552}">
  <dimension ref="A1:K20"/>
  <sheetViews>
    <sheetView workbookViewId="0">
      <selection sqref="A1:H20"/>
    </sheetView>
  </sheetViews>
  <sheetFormatPr baseColWidth="10" defaultRowHeight="12" customHeight="1" x14ac:dyDescent="0.25"/>
  <cols>
    <col min="1" max="1" width="20.7109375" style="15" bestFit="1" customWidth="1"/>
    <col min="2" max="16384" width="11.42578125" style="15"/>
  </cols>
  <sheetData>
    <row r="1" spans="1:11" ht="12" customHeight="1" x14ac:dyDescent="0.25">
      <c r="A1" s="28" t="s">
        <v>37</v>
      </c>
      <c r="B1" s="28"/>
      <c r="C1" s="28"/>
      <c r="D1" s="28"/>
      <c r="E1" s="28"/>
      <c r="F1" s="28"/>
      <c r="G1" s="28"/>
      <c r="H1" s="28"/>
    </row>
    <row r="2" spans="1:11" ht="12" customHeight="1" x14ac:dyDescent="0.25">
      <c r="A2" s="8"/>
      <c r="B2" s="29" t="s">
        <v>35</v>
      </c>
      <c r="C2" s="29"/>
      <c r="D2" s="29" t="s">
        <v>255</v>
      </c>
      <c r="E2" s="29"/>
      <c r="F2" s="29" t="s">
        <v>256</v>
      </c>
      <c r="G2" s="29"/>
      <c r="H2" s="24"/>
    </row>
    <row r="3" spans="1:11" ht="12" customHeight="1" x14ac:dyDescent="0.25">
      <c r="A3" s="8"/>
      <c r="B3" s="29" t="s">
        <v>42</v>
      </c>
      <c r="C3" s="29"/>
      <c r="D3" s="29" t="s">
        <v>44</v>
      </c>
      <c r="E3" s="29"/>
      <c r="F3" s="29" t="s">
        <v>43</v>
      </c>
      <c r="G3" s="29"/>
      <c r="H3" s="24"/>
    </row>
    <row r="4" spans="1:11" ht="12" customHeight="1" x14ac:dyDescent="0.25">
      <c r="A4" s="8"/>
      <c r="B4" s="24" t="s">
        <v>38</v>
      </c>
      <c r="C4" s="24" t="s">
        <v>39</v>
      </c>
      <c r="D4" s="24" t="s">
        <v>38</v>
      </c>
      <c r="E4" s="24" t="s">
        <v>39</v>
      </c>
      <c r="F4" s="24" t="s">
        <v>38</v>
      </c>
      <c r="G4" s="24" t="s">
        <v>39</v>
      </c>
      <c r="H4" s="24" t="s">
        <v>40</v>
      </c>
    </row>
    <row r="5" spans="1:11" ht="12" customHeight="1" x14ac:dyDescent="0.25">
      <c r="A5" s="31" t="s">
        <v>52</v>
      </c>
      <c r="B5" s="31"/>
      <c r="C5" s="31"/>
      <c r="D5" s="31"/>
      <c r="E5" s="31"/>
      <c r="F5" s="31"/>
      <c r="G5" s="31"/>
      <c r="H5" s="31"/>
    </row>
    <row r="6" spans="1:11" ht="12" customHeight="1" x14ac:dyDescent="0.25">
      <c r="A6" s="8" t="s">
        <v>48</v>
      </c>
      <c r="B6" s="9">
        <v>6.7943199999999995E-2</v>
      </c>
      <c r="C6" s="9">
        <v>0.19758439999999999</v>
      </c>
      <c r="D6" s="9">
        <v>6.04822E-2</v>
      </c>
      <c r="E6" s="9">
        <v>0.2366153</v>
      </c>
      <c r="F6" s="9">
        <v>8.2029900000000003E-2</v>
      </c>
      <c r="G6" s="9">
        <v>8.3167199999999997E-2</v>
      </c>
      <c r="H6" s="10" t="s">
        <v>59</v>
      </c>
      <c r="J6" s="16">
        <v>1E-3</v>
      </c>
      <c r="K6" s="16">
        <f>J6*100</f>
        <v>0.1</v>
      </c>
    </row>
    <row r="7" spans="1:11" ht="12" customHeight="1" x14ac:dyDescent="0.25">
      <c r="A7" s="8" t="s">
        <v>47</v>
      </c>
      <c r="B7" s="9">
        <v>4.63282E-2</v>
      </c>
      <c r="C7" s="9">
        <v>6.2070199999999999E-2</v>
      </c>
      <c r="D7" s="9">
        <v>5.2383399999999997E-2</v>
      </c>
      <c r="E7" s="9">
        <v>7.0014099999999996E-2</v>
      </c>
      <c r="F7" s="9">
        <v>3.4895500000000003E-2</v>
      </c>
      <c r="G7" s="9">
        <v>4.11358E-2</v>
      </c>
      <c r="H7" s="10" t="s">
        <v>58</v>
      </c>
      <c r="J7" s="16">
        <v>9.1200000000000003E-2</v>
      </c>
      <c r="K7" s="16">
        <f t="shared" ref="K7:K18" si="0">J7*100</f>
        <v>9.120000000000001</v>
      </c>
    </row>
    <row r="8" spans="1:11" ht="12" customHeight="1" x14ac:dyDescent="0.25">
      <c r="A8" s="31" t="s">
        <v>53</v>
      </c>
      <c r="B8" s="31"/>
      <c r="C8" s="31"/>
      <c r="D8" s="31"/>
      <c r="E8" s="31"/>
      <c r="F8" s="31"/>
      <c r="G8" s="31"/>
      <c r="H8" s="31"/>
      <c r="J8" s="16"/>
      <c r="K8" s="16"/>
    </row>
    <row r="9" spans="1:11" ht="12" customHeight="1" x14ac:dyDescent="0.25">
      <c r="A9" s="8" t="s">
        <v>7</v>
      </c>
      <c r="B9" s="9">
        <v>14.568479999999999</v>
      </c>
      <c r="C9" s="9">
        <v>5.1648810000000003</v>
      </c>
      <c r="D9" s="9">
        <v>14.391299999999999</v>
      </c>
      <c r="E9" s="9">
        <v>5.770842</v>
      </c>
      <c r="F9" s="9">
        <v>14.902990000000001</v>
      </c>
      <c r="G9" s="9">
        <v>3.7614380000000001</v>
      </c>
      <c r="H9" s="10" t="s">
        <v>60</v>
      </c>
      <c r="J9" s="16"/>
      <c r="K9" s="16"/>
    </row>
    <row r="10" spans="1:11" ht="12" customHeight="1" x14ac:dyDescent="0.25">
      <c r="A10" s="8" t="s">
        <v>54</v>
      </c>
      <c r="B10" s="9">
        <v>4.0956070000000002</v>
      </c>
      <c r="C10" s="9">
        <v>2.0241180000000001</v>
      </c>
      <c r="D10" s="9">
        <v>4.1462450000000004</v>
      </c>
      <c r="E10" s="9">
        <v>2.2232440000000002</v>
      </c>
      <c r="F10" s="9">
        <v>4</v>
      </c>
      <c r="G10" s="9">
        <v>1.5847009999999999</v>
      </c>
      <c r="H10" s="10" t="s">
        <v>61</v>
      </c>
      <c r="J10" s="16"/>
      <c r="K10" s="16"/>
    </row>
    <row r="11" spans="1:11" ht="12" customHeight="1" x14ac:dyDescent="0.25">
      <c r="A11" s="8" t="s">
        <v>55</v>
      </c>
      <c r="B11" s="9">
        <v>5.7260980000000004</v>
      </c>
      <c r="C11" s="9">
        <v>2.1419609999999998</v>
      </c>
      <c r="D11" s="9">
        <v>5.6956519999999999</v>
      </c>
      <c r="E11" s="9">
        <v>2.3090280000000001</v>
      </c>
      <c r="F11" s="9">
        <v>5.783582</v>
      </c>
      <c r="G11" s="9">
        <v>1.791215</v>
      </c>
      <c r="H11" s="10" t="s">
        <v>62</v>
      </c>
      <c r="J11" s="16"/>
      <c r="K11" s="16"/>
    </row>
    <row r="12" spans="1:11" ht="12" customHeight="1" x14ac:dyDescent="0.25">
      <c r="A12" s="8" t="s">
        <v>56</v>
      </c>
      <c r="B12" s="9">
        <v>1.9483200000000001</v>
      </c>
      <c r="C12" s="9">
        <v>0.64576420000000001</v>
      </c>
      <c r="D12" s="9">
        <v>1.873518</v>
      </c>
      <c r="E12" s="9">
        <v>2.6758890000000002</v>
      </c>
      <c r="F12" s="9">
        <v>2.0895519999999999</v>
      </c>
      <c r="G12" s="9">
        <v>0.74048029999999998</v>
      </c>
      <c r="H12" s="10" t="s">
        <v>63</v>
      </c>
      <c r="J12" s="16">
        <v>1.8E-3</v>
      </c>
      <c r="K12" s="16">
        <f t="shared" si="0"/>
        <v>0.18</v>
      </c>
    </row>
    <row r="13" spans="1:11" ht="12" customHeight="1" x14ac:dyDescent="0.25">
      <c r="A13" s="8" t="s">
        <v>57</v>
      </c>
      <c r="B13" s="9">
        <v>2.7984499999999999</v>
      </c>
      <c r="C13" s="9">
        <v>1.511852</v>
      </c>
      <c r="D13" s="9">
        <v>0.57718720000000001</v>
      </c>
      <c r="E13" s="9">
        <v>1.572864</v>
      </c>
      <c r="F13" s="9">
        <v>3.0298509999999998</v>
      </c>
      <c r="G13" s="9">
        <v>1.365197</v>
      </c>
      <c r="H13" s="10" t="s">
        <v>64</v>
      </c>
      <c r="J13" s="16">
        <v>1.11E-2</v>
      </c>
      <c r="K13" s="16">
        <f t="shared" si="0"/>
        <v>1.1100000000000001</v>
      </c>
    </row>
    <row r="14" spans="1:11" ht="12" customHeight="1" x14ac:dyDescent="0.25">
      <c r="A14" s="32" t="s">
        <v>36</v>
      </c>
      <c r="B14" s="32"/>
      <c r="C14" s="32"/>
      <c r="D14" s="32"/>
      <c r="E14" s="32"/>
      <c r="F14" s="32"/>
      <c r="G14" s="32"/>
      <c r="H14" s="32"/>
      <c r="J14" s="16"/>
      <c r="K14" s="16"/>
    </row>
    <row r="15" spans="1:11" ht="12" customHeight="1" x14ac:dyDescent="0.25">
      <c r="A15" s="4" t="s">
        <v>3</v>
      </c>
      <c r="B15" s="9">
        <v>2.236202</v>
      </c>
      <c r="C15" s="9">
        <v>9.1148260000000008</v>
      </c>
      <c r="D15" s="9">
        <v>2.327826</v>
      </c>
      <c r="E15" s="9">
        <v>11.13246</v>
      </c>
      <c r="F15" s="9">
        <v>2.0632090000000001</v>
      </c>
      <c r="G15" s="9">
        <v>2.5010750000000002</v>
      </c>
      <c r="H15" s="10" t="s">
        <v>65</v>
      </c>
      <c r="J15" s="16"/>
      <c r="K15" s="16"/>
    </row>
    <row r="16" spans="1:11" ht="12" customHeight="1" x14ac:dyDescent="0.25">
      <c r="A16" s="4" t="s">
        <v>49</v>
      </c>
      <c r="B16" s="9">
        <v>0.16155439999999999</v>
      </c>
      <c r="C16" s="9">
        <v>0.6815949</v>
      </c>
      <c r="D16" s="9">
        <v>0.20154150000000001</v>
      </c>
      <c r="E16" s="9">
        <v>0.80937729999999997</v>
      </c>
      <c r="F16" s="9">
        <v>8.5488700000000001E-2</v>
      </c>
      <c r="G16" s="9">
        <v>0.30899270000000001</v>
      </c>
      <c r="H16" s="10" t="s">
        <v>66</v>
      </c>
      <c r="J16" s="16">
        <v>2.18E-2</v>
      </c>
      <c r="K16" s="16">
        <f t="shared" si="0"/>
        <v>2.1800000000000002</v>
      </c>
    </row>
    <row r="17" spans="1:11" ht="12" customHeight="1" x14ac:dyDescent="0.25">
      <c r="A17" s="4" t="s">
        <v>50</v>
      </c>
      <c r="B17" s="9">
        <v>14.639379999999999</v>
      </c>
      <c r="C17" s="9">
        <v>1.978191</v>
      </c>
      <c r="D17" s="9">
        <v>14.470829999999999</v>
      </c>
      <c r="E17" s="9">
        <v>2.1705009999999998</v>
      </c>
      <c r="F17" s="9">
        <v>14.939249999999999</v>
      </c>
      <c r="G17" s="9">
        <v>1.604371</v>
      </c>
      <c r="H17" s="10" t="s">
        <v>67</v>
      </c>
      <c r="J17" s="16">
        <v>8.3000000000000001E-3</v>
      </c>
      <c r="K17" s="16">
        <f t="shared" si="0"/>
        <v>0.83</v>
      </c>
    </row>
    <row r="18" spans="1:11" ht="12" customHeight="1" x14ac:dyDescent="0.25">
      <c r="A18" s="4" t="s">
        <v>51</v>
      </c>
      <c r="B18" s="9">
        <v>59.232559999999999</v>
      </c>
      <c r="C18" s="9">
        <v>31.498460000000001</v>
      </c>
      <c r="D18" s="9">
        <v>56</v>
      </c>
      <c r="E18" s="9">
        <v>32.382390000000001</v>
      </c>
      <c r="F18" s="9">
        <v>65.335819999999998</v>
      </c>
      <c r="G18" s="9">
        <v>28.900120000000001</v>
      </c>
      <c r="H18" s="10" t="s">
        <v>68</v>
      </c>
      <c r="J18" s="16">
        <v>2E-3</v>
      </c>
      <c r="K18" s="16">
        <f t="shared" si="0"/>
        <v>0.2</v>
      </c>
    </row>
    <row r="19" spans="1:11" ht="12" customHeight="1" x14ac:dyDescent="0.25">
      <c r="A19" s="30" t="s">
        <v>254</v>
      </c>
      <c r="B19" s="30"/>
      <c r="C19" s="30"/>
      <c r="D19" s="30"/>
      <c r="E19" s="30"/>
      <c r="F19" s="30"/>
      <c r="G19" s="30"/>
      <c r="H19" s="30"/>
    </row>
    <row r="20" spans="1:11" ht="12" customHeight="1" x14ac:dyDescent="0.25">
      <c r="A20" s="31" t="s">
        <v>45</v>
      </c>
      <c r="B20" s="31"/>
      <c r="C20" s="31"/>
      <c r="D20" s="31"/>
      <c r="E20" s="31"/>
      <c r="F20" s="31"/>
      <c r="G20" s="31"/>
      <c r="H20" s="31"/>
    </row>
  </sheetData>
  <mergeCells count="12">
    <mergeCell ref="A19:H19"/>
    <mergeCell ref="A20:H20"/>
    <mergeCell ref="A5:H5"/>
    <mergeCell ref="A8:H8"/>
    <mergeCell ref="A14:H14"/>
    <mergeCell ref="A1:H1"/>
    <mergeCell ref="B2:C2"/>
    <mergeCell ref="B3:C3"/>
    <mergeCell ref="D2:E2"/>
    <mergeCell ref="D3:E3"/>
    <mergeCell ref="F2:G2"/>
    <mergeCell ref="F3:G3"/>
  </mergeCells>
  <pageMargins left="0.7" right="0.7" top="0.75" bottom="0.75" header="0.3" footer="0.3"/>
  <pageSetup orientation="portrait" verticalDpi="0" r:id="rId1"/>
  <ignoredErrors>
    <ignoredError sqref="H9:H12 H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1C039-1F2A-4A52-BCD4-80AE2705F897}">
  <dimension ref="A1:O19"/>
  <sheetViews>
    <sheetView workbookViewId="0">
      <selection activeCell="A18" sqref="A18:O18"/>
    </sheetView>
  </sheetViews>
  <sheetFormatPr baseColWidth="10" defaultColWidth="10.85546875" defaultRowHeight="12" customHeight="1" x14ac:dyDescent="0.25"/>
  <cols>
    <col min="1" max="1" width="18.140625" style="17" bestFit="1" customWidth="1"/>
    <col min="2" max="10" width="6.42578125" style="18" bestFit="1" customWidth="1"/>
    <col min="11" max="11" width="5.85546875" style="18" bestFit="1" customWidth="1"/>
    <col min="12" max="13" width="6.42578125" style="18" bestFit="1" customWidth="1"/>
    <col min="14" max="14" width="5.42578125" style="18" bestFit="1" customWidth="1"/>
    <col min="15" max="15" width="5.85546875" style="18" bestFit="1" customWidth="1"/>
    <col min="16" max="16384" width="10.85546875" style="18"/>
  </cols>
  <sheetData>
    <row r="1" spans="1:15" s="19" customFormat="1" ht="12" customHeight="1" x14ac:dyDescent="0.25">
      <c r="A1" s="35" t="s">
        <v>149</v>
      </c>
      <c r="B1" s="35"/>
      <c r="C1" s="35"/>
      <c r="D1" s="35"/>
      <c r="E1" s="35"/>
      <c r="F1" s="35"/>
      <c r="G1" s="35"/>
      <c r="H1" s="35"/>
      <c r="I1" s="35"/>
      <c r="J1" s="35"/>
      <c r="K1" s="35"/>
      <c r="L1" s="35"/>
      <c r="M1" s="35"/>
      <c r="N1" s="35"/>
      <c r="O1" s="35"/>
    </row>
    <row r="2" spans="1:15" ht="12" customHeight="1" x14ac:dyDescent="0.2">
      <c r="A2" s="4"/>
      <c r="B2" s="2">
        <v>1</v>
      </c>
      <c r="C2" s="2">
        <v>2</v>
      </c>
      <c r="D2" s="2">
        <v>3</v>
      </c>
      <c r="E2" s="2">
        <v>4</v>
      </c>
      <c r="F2" s="2">
        <v>5</v>
      </c>
      <c r="G2" s="2">
        <v>6</v>
      </c>
      <c r="H2" s="2">
        <v>7</v>
      </c>
      <c r="I2" s="2">
        <v>8</v>
      </c>
      <c r="J2" s="2">
        <v>9</v>
      </c>
      <c r="K2" s="2">
        <v>10</v>
      </c>
      <c r="L2" s="2">
        <v>11</v>
      </c>
      <c r="M2" s="2">
        <v>12</v>
      </c>
      <c r="N2" s="2">
        <v>13</v>
      </c>
      <c r="O2" s="2">
        <v>14</v>
      </c>
    </row>
    <row r="3" spans="1:15" ht="12" customHeight="1" x14ac:dyDescent="0.25">
      <c r="A3" s="4" t="s">
        <v>126</v>
      </c>
      <c r="B3" s="20"/>
      <c r="C3" s="20"/>
      <c r="D3" s="20"/>
      <c r="E3" s="20"/>
      <c r="F3" s="20"/>
      <c r="G3" s="20"/>
      <c r="H3" s="20"/>
      <c r="I3" s="20"/>
      <c r="J3" s="20"/>
      <c r="K3" s="20"/>
      <c r="L3" s="20"/>
      <c r="M3" s="20"/>
      <c r="N3" s="20"/>
      <c r="O3" s="20"/>
    </row>
    <row r="4" spans="1:15" ht="12" customHeight="1" x14ac:dyDescent="0.25">
      <c r="A4" s="4" t="s">
        <v>127</v>
      </c>
      <c r="B4" s="20" t="s">
        <v>139</v>
      </c>
      <c r="C4" s="20"/>
      <c r="D4" s="20"/>
      <c r="E4" s="20"/>
      <c r="F4" s="20"/>
      <c r="G4" s="20"/>
      <c r="H4" s="20"/>
      <c r="I4" s="20"/>
      <c r="J4" s="20"/>
      <c r="K4" s="20"/>
      <c r="L4" s="20"/>
      <c r="M4" s="20"/>
      <c r="N4" s="20"/>
      <c r="O4" s="20"/>
    </row>
    <row r="5" spans="1:15" ht="12" customHeight="1" x14ac:dyDescent="0.25">
      <c r="A5" s="4" t="s">
        <v>239</v>
      </c>
      <c r="B5" s="20" t="s">
        <v>140</v>
      </c>
      <c r="C5" s="20" t="s">
        <v>141</v>
      </c>
      <c r="D5" s="20"/>
      <c r="E5" s="20"/>
      <c r="F5" s="20"/>
      <c r="G5" s="20"/>
      <c r="H5" s="20"/>
      <c r="I5" s="20"/>
      <c r="J5" s="20"/>
      <c r="K5" s="20"/>
      <c r="L5" s="20"/>
      <c r="M5" s="20"/>
      <c r="N5" s="20"/>
      <c r="O5" s="20"/>
    </row>
    <row r="6" spans="1:15" ht="12" customHeight="1" x14ac:dyDescent="0.25">
      <c r="A6" s="4" t="s">
        <v>128</v>
      </c>
      <c r="B6" s="20" t="s">
        <v>142</v>
      </c>
      <c r="C6" s="20" t="s">
        <v>143</v>
      </c>
      <c r="D6" s="20" t="s">
        <v>144</v>
      </c>
      <c r="E6" s="20"/>
      <c r="F6" s="20"/>
      <c r="G6" s="20"/>
      <c r="H6" s="20"/>
      <c r="I6" s="20"/>
      <c r="J6" s="20"/>
      <c r="K6" s="20"/>
      <c r="L6" s="20"/>
      <c r="M6" s="20"/>
      <c r="N6" s="20"/>
      <c r="O6" s="20"/>
    </row>
    <row r="7" spans="1:15" ht="12" customHeight="1" x14ac:dyDescent="0.25">
      <c r="A7" s="4" t="s">
        <v>129</v>
      </c>
      <c r="B7" s="20" t="s">
        <v>145</v>
      </c>
      <c r="C7" s="20" t="s">
        <v>146</v>
      </c>
      <c r="D7" s="20" t="s">
        <v>147</v>
      </c>
      <c r="E7" s="20" t="s">
        <v>148</v>
      </c>
      <c r="F7" s="20"/>
      <c r="G7" s="20"/>
      <c r="H7" s="20"/>
      <c r="I7" s="20"/>
      <c r="J7" s="20"/>
      <c r="K7" s="20"/>
      <c r="L7" s="20"/>
      <c r="M7" s="20"/>
      <c r="N7" s="20"/>
      <c r="O7" s="20"/>
    </row>
    <row r="8" spans="1:15" ht="12" customHeight="1" x14ac:dyDescent="0.25">
      <c r="A8" s="4" t="s">
        <v>130</v>
      </c>
      <c r="B8" s="20" t="s">
        <v>150</v>
      </c>
      <c r="C8" s="20" t="s">
        <v>151</v>
      </c>
      <c r="D8" s="20" t="s">
        <v>152</v>
      </c>
      <c r="E8" s="20" t="s">
        <v>153</v>
      </c>
      <c r="F8" s="20" t="s">
        <v>154</v>
      </c>
      <c r="G8" s="20"/>
      <c r="H8" s="20"/>
      <c r="I8" s="20"/>
      <c r="J8" s="20"/>
      <c r="K8" s="20"/>
      <c r="L8" s="20"/>
      <c r="M8" s="20"/>
      <c r="N8" s="20"/>
      <c r="O8" s="20"/>
    </row>
    <row r="9" spans="1:15" ht="12" customHeight="1" x14ac:dyDescent="0.25">
      <c r="A9" s="4" t="s">
        <v>131</v>
      </c>
      <c r="B9" s="20" t="s">
        <v>155</v>
      </c>
      <c r="C9" s="20" t="s">
        <v>156</v>
      </c>
      <c r="D9" s="20" t="s">
        <v>157</v>
      </c>
      <c r="E9" s="20" t="s">
        <v>158</v>
      </c>
      <c r="F9" s="20" t="s">
        <v>159</v>
      </c>
      <c r="G9" s="20" t="s">
        <v>160</v>
      </c>
      <c r="H9" s="20"/>
      <c r="I9" s="20"/>
      <c r="J9" s="20"/>
      <c r="K9" s="20"/>
      <c r="L9" s="20"/>
      <c r="M9" s="20"/>
      <c r="N9" s="20"/>
      <c r="O9" s="20"/>
    </row>
    <row r="10" spans="1:15" ht="12" customHeight="1" x14ac:dyDescent="0.25">
      <c r="A10" s="4" t="s">
        <v>240</v>
      </c>
      <c r="B10" s="20" t="s">
        <v>161</v>
      </c>
      <c r="C10" s="20" t="s">
        <v>162</v>
      </c>
      <c r="D10" s="20" t="s">
        <v>163</v>
      </c>
      <c r="E10" s="20" t="s">
        <v>164</v>
      </c>
      <c r="F10" s="20" t="s">
        <v>165</v>
      </c>
      <c r="G10" s="20" t="s">
        <v>166</v>
      </c>
      <c r="H10" s="20" t="s">
        <v>167</v>
      </c>
      <c r="I10" s="20"/>
      <c r="J10" s="20"/>
      <c r="K10" s="20"/>
      <c r="L10" s="20"/>
      <c r="M10" s="20"/>
      <c r="N10" s="20"/>
      <c r="O10" s="20"/>
    </row>
    <row r="11" spans="1:15" ht="12" customHeight="1" x14ac:dyDescent="0.25">
      <c r="A11" s="4" t="s">
        <v>132</v>
      </c>
      <c r="B11" s="20" t="s">
        <v>168</v>
      </c>
      <c r="C11" s="20" t="s">
        <v>169</v>
      </c>
      <c r="D11" s="20" t="s">
        <v>170</v>
      </c>
      <c r="E11" s="20" t="s">
        <v>171</v>
      </c>
      <c r="F11" s="20" t="s">
        <v>172</v>
      </c>
      <c r="G11" s="20">
        <v>2.9000000000000001E-2</v>
      </c>
      <c r="H11" s="20" t="s">
        <v>173</v>
      </c>
      <c r="I11" s="20" t="s">
        <v>174</v>
      </c>
      <c r="J11" s="20"/>
      <c r="K11" s="20"/>
      <c r="L11" s="20"/>
      <c r="M11" s="20"/>
      <c r="N11" s="20"/>
      <c r="O11" s="20"/>
    </row>
    <row r="12" spans="1:15" ht="12" customHeight="1" x14ac:dyDescent="0.25">
      <c r="A12" s="4" t="s">
        <v>133</v>
      </c>
      <c r="B12" s="20" t="s">
        <v>175</v>
      </c>
      <c r="C12" s="20" t="s">
        <v>176</v>
      </c>
      <c r="D12" s="20" t="s">
        <v>177</v>
      </c>
      <c r="E12" s="20" t="s">
        <v>178</v>
      </c>
      <c r="F12" s="20" t="s">
        <v>179</v>
      </c>
      <c r="G12" s="20" t="s">
        <v>180</v>
      </c>
      <c r="H12" s="20" t="s">
        <v>175</v>
      </c>
      <c r="I12" s="20" t="s">
        <v>182</v>
      </c>
      <c r="J12" s="20" t="s">
        <v>181</v>
      </c>
      <c r="K12" s="20"/>
      <c r="L12" s="20"/>
      <c r="M12" s="20"/>
      <c r="N12" s="20"/>
      <c r="O12" s="20"/>
    </row>
    <row r="13" spans="1:15" ht="12" customHeight="1" x14ac:dyDescent="0.25">
      <c r="A13" s="4" t="s">
        <v>134</v>
      </c>
      <c r="B13" s="20">
        <v>5.0000000000000001E-3</v>
      </c>
      <c r="C13" s="20" t="s">
        <v>183</v>
      </c>
      <c r="D13" s="20" t="s">
        <v>184</v>
      </c>
      <c r="E13" s="20" t="s">
        <v>185</v>
      </c>
      <c r="F13" s="20" t="s">
        <v>186</v>
      </c>
      <c r="G13" s="20" t="s">
        <v>187</v>
      </c>
      <c r="H13" s="20" t="s">
        <v>188</v>
      </c>
      <c r="I13" s="20" t="s">
        <v>189</v>
      </c>
      <c r="J13" s="20" t="s">
        <v>190</v>
      </c>
      <c r="K13" s="20" t="s">
        <v>191</v>
      </c>
      <c r="L13" s="20"/>
      <c r="M13" s="20"/>
      <c r="N13" s="20"/>
      <c r="O13" s="20"/>
    </row>
    <row r="14" spans="1:15" ht="12" customHeight="1" x14ac:dyDescent="0.25">
      <c r="A14" s="4" t="s">
        <v>135</v>
      </c>
      <c r="B14" s="20" t="s">
        <v>192</v>
      </c>
      <c r="C14" s="20" t="s">
        <v>193</v>
      </c>
      <c r="D14" s="20" t="s">
        <v>194</v>
      </c>
      <c r="E14" s="20" t="s">
        <v>195</v>
      </c>
      <c r="F14" s="20" t="s">
        <v>200</v>
      </c>
      <c r="G14" s="20" t="s">
        <v>199</v>
      </c>
      <c r="H14" s="20" t="s">
        <v>124</v>
      </c>
      <c r="I14" s="20" t="s">
        <v>196</v>
      </c>
      <c r="J14" s="20">
        <v>-6.5000000000000002E-2</v>
      </c>
      <c r="K14" s="20" t="s">
        <v>197</v>
      </c>
      <c r="L14" s="20" t="s">
        <v>198</v>
      </c>
      <c r="M14" s="20"/>
      <c r="N14" s="20"/>
      <c r="O14" s="20"/>
    </row>
    <row r="15" spans="1:15" ht="12" customHeight="1" x14ac:dyDescent="0.25">
      <c r="A15" s="4" t="s">
        <v>136</v>
      </c>
      <c r="B15" s="20" t="s">
        <v>201</v>
      </c>
      <c r="C15" s="20" t="s">
        <v>202</v>
      </c>
      <c r="D15" s="20" t="s">
        <v>203</v>
      </c>
      <c r="E15" s="20" t="s">
        <v>176</v>
      </c>
      <c r="F15" s="20" t="s">
        <v>204</v>
      </c>
      <c r="G15" s="20" t="s">
        <v>205</v>
      </c>
      <c r="H15" s="20" t="s">
        <v>206</v>
      </c>
      <c r="I15" s="20" t="s">
        <v>207</v>
      </c>
      <c r="J15" s="20" t="s">
        <v>8</v>
      </c>
      <c r="K15" s="20" t="s">
        <v>208</v>
      </c>
      <c r="L15" s="20" t="s">
        <v>209</v>
      </c>
      <c r="M15" s="20" t="s">
        <v>204</v>
      </c>
      <c r="N15" s="20"/>
      <c r="O15" s="20"/>
    </row>
    <row r="16" spans="1:15" ht="12" customHeight="1" x14ac:dyDescent="0.25">
      <c r="A16" s="4" t="s">
        <v>137</v>
      </c>
      <c r="B16" s="20" t="s">
        <v>210</v>
      </c>
      <c r="C16" s="20" t="s">
        <v>211</v>
      </c>
      <c r="D16" s="20" t="s">
        <v>212</v>
      </c>
      <c r="E16" s="20" t="s">
        <v>213</v>
      </c>
      <c r="F16" s="20" t="s">
        <v>214</v>
      </c>
      <c r="G16" s="20" t="s">
        <v>215</v>
      </c>
      <c r="H16" s="20" t="s">
        <v>216</v>
      </c>
      <c r="I16" s="20" t="s">
        <v>217</v>
      </c>
      <c r="J16" s="20" t="s">
        <v>219</v>
      </c>
      <c r="K16" s="20" t="s">
        <v>218</v>
      </c>
      <c r="L16" s="20" t="s">
        <v>220</v>
      </c>
      <c r="M16" s="20" t="s">
        <v>221</v>
      </c>
      <c r="N16" s="20" t="s">
        <v>222</v>
      </c>
      <c r="O16" s="20"/>
    </row>
    <row r="17" spans="1:15" ht="12" customHeight="1" x14ac:dyDescent="0.25">
      <c r="A17" s="4" t="s">
        <v>138</v>
      </c>
      <c r="B17" s="20" t="s">
        <v>223</v>
      </c>
      <c r="C17" s="20" t="s">
        <v>224</v>
      </c>
      <c r="D17" s="20" t="s">
        <v>225</v>
      </c>
      <c r="E17" s="20" t="s">
        <v>226</v>
      </c>
      <c r="F17" s="20" t="s">
        <v>227</v>
      </c>
      <c r="G17" s="20" t="s">
        <v>123</v>
      </c>
      <c r="H17" s="20" t="s">
        <v>228</v>
      </c>
      <c r="I17" s="20" t="s">
        <v>229</v>
      </c>
      <c r="J17" s="20" t="s">
        <v>230</v>
      </c>
      <c r="K17" s="20" t="s">
        <v>231</v>
      </c>
      <c r="L17" s="20" t="s">
        <v>232</v>
      </c>
      <c r="M17" s="20" t="s">
        <v>233</v>
      </c>
      <c r="N17" s="20" t="s">
        <v>234</v>
      </c>
      <c r="O17" s="20" t="s">
        <v>235</v>
      </c>
    </row>
    <row r="18" spans="1:15" ht="12" customHeight="1" x14ac:dyDescent="0.25">
      <c r="A18" s="33" t="s">
        <v>251</v>
      </c>
      <c r="B18" s="33"/>
      <c r="C18" s="33"/>
      <c r="D18" s="33"/>
      <c r="E18" s="33"/>
      <c r="F18" s="33"/>
      <c r="G18" s="33"/>
      <c r="H18" s="33"/>
      <c r="I18" s="33"/>
      <c r="J18" s="33"/>
      <c r="K18" s="33"/>
      <c r="L18" s="33"/>
      <c r="M18" s="33"/>
      <c r="N18" s="33"/>
      <c r="O18" s="33"/>
    </row>
    <row r="19" spans="1:15" ht="12" customHeight="1" x14ac:dyDescent="0.25">
      <c r="A19" s="34" t="s">
        <v>125</v>
      </c>
      <c r="B19" s="34"/>
      <c r="C19" s="34"/>
      <c r="D19" s="34"/>
      <c r="E19" s="34"/>
      <c r="F19" s="34"/>
      <c r="G19" s="34"/>
      <c r="H19" s="34"/>
      <c r="I19" s="34"/>
      <c r="J19" s="34"/>
      <c r="K19" s="34"/>
      <c r="L19" s="34"/>
      <c r="M19" s="34"/>
      <c r="N19" s="34"/>
      <c r="O19" s="34"/>
    </row>
  </sheetData>
  <mergeCells count="3">
    <mergeCell ref="A18:O18"/>
    <mergeCell ref="A19:O19"/>
    <mergeCell ref="A1:O1"/>
  </mergeCells>
  <pageMargins left="0.7" right="0.7" top="0.75" bottom="0.75" header="0.3" footer="0.3"/>
  <pageSetup orientation="portrait" verticalDpi="0" r:id="rId1"/>
  <ignoredErrors>
    <ignoredError sqref="B6:O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B2816-A10D-48CF-9A3B-6CD66A76D02F}">
  <dimension ref="A1:H32"/>
  <sheetViews>
    <sheetView topLeftCell="A12" workbookViewId="0">
      <selection activeCell="A32" sqref="A32:E32"/>
    </sheetView>
  </sheetViews>
  <sheetFormatPr baseColWidth="10" defaultColWidth="10.85546875" defaultRowHeight="12" customHeight="1" x14ac:dyDescent="0.25"/>
  <cols>
    <col min="1" max="2" width="17.28515625" style="57" customWidth="1"/>
    <col min="3" max="5" width="15.5703125" style="57" customWidth="1"/>
    <col min="6" max="16384" width="10.85546875" style="57"/>
  </cols>
  <sheetData>
    <row r="1" spans="1:5" s="56" customFormat="1" ht="12" customHeight="1" x14ac:dyDescent="0.25">
      <c r="A1" s="35" t="s">
        <v>119</v>
      </c>
      <c r="B1" s="35"/>
      <c r="C1" s="35"/>
      <c r="D1" s="35"/>
      <c r="E1" s="35"/>
    </row>
    <row r="2" spans="1:5" ht="12" customHeight="1" x14ac:dyDescent="0.25">
      <c r="A2" s="3"/>
      <c r="B2" s="1" t="s">
        <v>0</v>
      </c>
      <c r="C2" s="1" t="s">
        <v>1</v>
      </c>
      <c r="D2" s="1" t="s">
        <v>2</v>
      </c>
      <c r="E2" s="1" t="s">
        <v>114</v>
      </c>
    </row>
    <row r="3" spans="1:5" ht="12" customHeight="1" x14ac:dyDescent="0.25">
      <c r="A3" s="4"/>
      <c r="B3" s="3" t="s">
        <v>7</v>
      </c>
      <c r="C3" s="1" t="s">
        <v>48</v>
      </c>
      <c r="D3" s="1" t="s">
        <v>48</v>
      </c>
      <c r="E3" s="1" t="s">
        <v>48</v>
      </c>
    </row>
    <row r="4" spans="1:5" ht="12" customHeight="1" x14ac:dyDescent="0.25">
      <c r="A4" s="4" t="s">
        <v>257</v>
      </c>
      <c r="B4" s="1" t="s">
        <v>261</v>
      </c>
      <c r="C4" s="1"/>
      <c r="D4" s="1"/>
      <c r="E4" s="1"/>
    </row>
    <row r="5" spans="1:5" ht="12" customHeight="1" x14ac:dyDescent="0.25">
      <c r="A5" s="4"/>
      <c r="B5" s="1" t="s">
        <v>262</v>
      </c>
      <c r="C5" s="1"/>
      <c r="D5" s="1"/>
      <c r="E5" s="1"/>
    </row>
    <row r="6" spans="1:5" ht="12" customHeight="1" x14ac:dyDescent="0.25">
      <c r="A6" s="4" t="s">
        <v>238</v>
      </c>
      <c r="B6" s="23"/>
      <c r="C6" s="1" t="s">
        <v>79</v>
      </c>
      <c r="D6" s="1" t="s">
        <v>92</v>
      </c>
      <c r="E6" s="1" t="s">
        <v>92</v>
      </c>
    </row>
    <row r="7" spans="1:5" ht="12" customHeight="1" x14ac:dyDescent="0.25">
      <c r="A7" s="4"/>
      <c r="B7" s="1"/>
      <c r="C7" s="1" t="s">
        <v>80</v>
      </c>
      <c r="D7" s="1" t="s">
        <v>93</v>
      </c>
      <c r="E7" s="1" t="s">
        <v>105</v>
      </c>
    </row>
    <row r="8" spans="1:5" ht="12" customHeight="1" x14ac:dyDescent="0.25">
      <c r="A8" s="4" t="s">
        <v>3</v>
      </c>
      <c r="B8" s="1" t="s">
        <v>209</v>
      </c>
      <c r="C8" s="1" t="s">
        <v>81</v>
      </c>
      <c r="D8" s="1" t="s">
        <v>81</v>
      </c>
      <c r="E8" s="1" t="s">
        <v>106</v>
      </c>
    </row>
    <row r="9" spans="1:5" ht="12" customHeight="1" x14ac:dyDescent="0.25">
      <c r="A9" s="4"/>
      <c r="B9" s="1" t="s">
        <v>263</v>
      </c>
      <c r="C9" s="1" t="s">
        <v>82</v>
      </c>
      <c r="D9" s="1" t="s">
        <v>94</v>
      </c>
      <c r="E9" s="1" t="s">
        <v>107</v>
      </c>
    </row>
    <row r="10" spans="1:5" ht="12" customHeight="1" x14ac:dyDescent="0.25">
      <c r="A10" s="4" t="s">
        <v>49</v>
      </c>
      <c r="B10" s="1" t="s">
        <v>264</v>
      </c>
      <c r="C10" s="1" t="s">
        <v>83</v>
      </c>
      <c r="D10" s="1" t="s">
        <v>96</v>
      </c>
      <c r="E10" s="1" t="s">
        <v>96</v>
      </c>
    </row>
    <row r="11" spans="1:5" ht="12" customHeight="1" x14ac:dyDescent="0.25">
      <c r="A11" s="4"/>
      <c r="B11" s="1" t="s">
        <v>265</v>
      </c>
      <c r="C11" s="1" t="s">
        <v>84</v>
      </c>
      <c r="D11" s="1" t="s">
        <v>95</v>
      </c>
      <c r="E11" s="1" t="s">
        <v>108</v>
      </c>
    </row>
    <row r="12" spans="1:5" ht="12" customHeight="1" x14ac:dyDescent="0.25">
      <c r="A12" s="4" t="s">
        <v>50</v>
      </c>
      <c r="B12" s="1" t="s">
        <v>266</v>
      </c>
      <c r="C12" s="1" t="s">
        <v>85</v>
      </c>
      <c r="D12" s="1" t="s">
        <v>97</v>
      </c>
      <c r="E12" s="1" t="s">
        <v>85</v>
      </c>
    </row>
    <row r="13" spans="1:5" ht="12" customHeight="1" x14ac:dyDescent="0.25">
      <c r="A13" s="4"/>
      <c r="B13" s="1" t="s">
        <v>267</v>
      </c>
      <c r="C13" s="1" t="s">
        <v>86</v>
      </c>
      <c r="D13" s="1" t="s">
        <v>86</v>
      </c>
      <c r="E13" s="1" t="s">
        <v>109</v>
      </c>
    </row>
    <row r="14" spans="1:5" ht="12" customHeight="1" x14ac:dyDescent="0.25">
      <c r="A14" s="4" t="s">
        <v>51</v>
      </c>
      <c r="B14" s="1" t="s">
        <v>268</v>
      </c>
      <c r="C14" s="1" t="s">
        <v>8</v>
      </c>
      <c r="D14" s="1" t="s">
        <v>8</v>
      </c>
      <c r="E14" s="1" t="s">
        <v>8</v>
      </c>
    </row>
    <row r="15" spans="1:5" ht="12" customHeight="1" x14ac:dyDescent="0.25">
      <c r="A15" s="4"/>
      <c r="B15" s="1" t="s">
        <v>87</v>
      </c>
      <c r="C15" s="1" t="s">
        <v>87</v>
      </c>
      <c r="D15" s="1" t="s">
        <v>98</v>
      </c>
      <c r="E15" s="1" t="s">
        <v>99</v>
      </c>
    </row>
    <row r="16" spans="1:5" ht="12" customHeight="1" x14ac:dyDescent="0.25">
      <c r="A16" s="4" t="s">
        <v>237</v>
      </c>
      <c r="B16" s="1" t="s">
        <v>269</v>
      </c>
      <c r="C16" s="1" t="s">
        <v>88</v>
      </c>
      <c r="D16" s="1" t="s">
        <v>100</v>
      </c>
      <c r="E16" s="1" t="s">
        <v>111</v>
      </c>
    </row>
    <row r="17" spans="1:8" ht="12" customHeight="1" x14ac:dyDescent="0.25">
      <c r="A17" s="4"/>
      <c r="B17" s="1" t="s">
        <v>270</v>
      </c>
      <c r="C17" s="1" t="s">
        <v>89</v>
      </c>
      <c r="D17" s="1" t="s">
        <v>101</v>
      </c>
      <c r="E17" s="1" t="s">
        <v>110</v>
      </c>
    </row>
    <row r="18" spans="1:8" ht="12" customHeight="1" x14ac:dyDescent="0.25">
      <c r="A18" s="4" t="s">
        <v>7</v>
      </c>
      <c r="B18" s="3"/>
      <c r="C18" s="3"/>
      <c r="D18" s="1" t="s">
        <v>102</v>
      </c>
      <c r="E18" s="1" t="s">
        <v>115</v>
      </c>
    </row>
    <row r="19" spans="1:8" ht="12" customHeight="1" x14ac:dyDescent="0.25">
      <c r="A19" s="4"/>
      <c r="B19" s="3"/>
      <c r="C19" s="3"/>
      <c r="D19" s="1" t="s">
        <v>70</v>
      </c>
      <c r="E19" s="1" t="s">
        <v>112</v>
      </c>
    </row>
    <row r="20" spans="1:8" ht="12" customHeight="1" x14ac:dyDescent="0.25">
      <c r="A20" s="4" t="s">
        <v>236</v>
      </c>
      <c r="B20" s="3"/>
      <c r="C20" s="3"/>
      <c r="D20" s="58"/>
      <c r="E20" s="1" t="s">
        <v>116</v>
      </c>
    </row>
    <row r="21" spans="1:8" ht="12" customHeight="1" x14ac:dyDescent="0.25">
      <c r="A21" s="4"/>
      <c r="B21" s="3"/>
      <c r="C21" s="3"/>
      <c r="D21" s="58"/>
      <c r="E21" s="1" t="s">
        <v>113</v>
      </c>
    </row>
    <row r="22" spans="1:8" ht="12" customHeight="1" x14ac:dyDescent="0.25">
      <c r="A22" s="4" t="s">
        <v>4</v>
      </c>
      <c r="B22" s="3" t="s">
        <v>6</v>
      </c>
      <c r="C22" s="3" t="s">
        <v>6</v>
      </c>
      <c r="D22" s="3" t="s">
        <v>6</v>
      </c>
      <c r="E22" s="3" t="s">
        <v>6</v>
      </c>
    </row>
    <row r="23" spans="1:8" ht="12" customHeight="1" x14ac:dyDescent="0.25">
      <c r="A23" s="4" t="s">
        <v>5</v>
      </c>
      <c r="B23" s="3" t="s">
        <v>6</v>
      </c>
      <c r="C23" s="3" t="s">
        <v>6</v>
      </c>
      <c r="D23" s="3" t="s">
        <v>6</v>
      </c>
      <c r="E23" s="3" t="s">
        <v>6</v>
      </c>
    </row>
    <row r="24" spans="1:8" ht="12" customHeight="1" x14ac:dyDescent="0.25">
      <c r="A24" s="4" t="s">
        <v>73</v>
      </c>
      <c r="B24" s="11">
        <v>35.643000000000001</v>
      </c>
      <c r="C24" s="11">
        <v>26.131</v>
      </c>
      <c r="D24" s="11">
        <v>26.879000000000001</v>
      </c>
      <c r="E24" s="3">
        <v>27.058</v>
      </c>
    </row>
    <row r="25" spans="1:8" ht="12" customHeight="1" x14ac:dyDescent="0.25">
      <c r="A25" s="4" t="s">
        <v>69</v>
      </c>
      <c r="B25" s="3">
        <v>5.8999999999999997E-2</v>
      </c>
      <c r="C25" s="3">
        <v>0.56599999999999995</v>
      </c>
      <c r="D25" s="3">
        <v>0.52500000000000002</v>
      </c>
      <c r="E25" s="3">
        <v>0.52500000000000002</v>
      </c>
    </row>
    <row r="26" spans="1:8" ht="12" customHeight="1" x14ac:dyDescent="0.25">
      <c r="A26" s="4" t="s">
        <v>71</v>
      </c>
      <c r="B26" s="3">
        <v>-0.48799999999999999</v>
      </c>
      <c r="C26" s="3">
        <v>-0.77200000000000002</v>
      </c>
      <c r="D26" s="11">
        <v>-0.79</v>
      </c>
      <c r="E26" s="11">
        <v>-0.78800000000000003</v>
      </c>
    </row>
    <row r="27" spans="1:8" ht="12" customHeight="1" x14ac:dyDescent="0.25">
      <c r="A27" s="4" t="s">
        <v>74</v>
      </c>
      <c r="B27" s="11">
        <v>0.625</v>
      </c>
      <c r="C27" s="11">
        <v>0.44</v>
      </c>
      <c r="D27" s="3">
        <v>0.42899999999999999</v>
      </c>
      <c r="E27" s="3">
        <v>0.43099999999999999</v>
      </c>
    </row>
    <row r="28" spans="1:8" ht="12" customHeight="1" x14ac:dyDescent="0.25">
      <c r="A28" s="4" t="s">
        <v>72</v>
      </c>
      <c r="B28" s="1" t="s">
        <v>259</v>
      </c>
      <c r="C28" s="1" t="s">
        <v>77</v>
      </c>
      <c r="D28" s="1" t="s">
        <v>90</v>
      </c>
      <c r="E28" s="1" t="s">
        <v>103</v>
      </c>
    </row>
    <row r="29" spans="1:8" ht="12" customHeight="1" x14ac:dyDescent="0.25">
      <c r="A29" s="4" t="s">
        <v>74</v>
      </c>
      <c r="B29" s="1" t="s">
        <v>260</v>
      </c>
      <c r="C29" s="1" t="s">
        <v>78</v>
      </c>
      <c r="D29" s="1" t="s">
        <v>91</v>
      </c>
      <c r="E29" s="1" t="s">
        <v>104</v>
      </c>
    </row>
    <row r="30" spans="1:8" ht="12" customHeight="1" x14ac:dyDescent="0.25">
      <c r="A30" s="4" t="s">
        <v>75</v>
      </c>
      <c r="B30" s="3" t="s">
        <v>258</v>
      </c>
      <c r="C30" s="3" t="s">
        <v>76</v>
      </c>
      <c r="D30" s="3" t="s">
        <v>76</v>
      </c>
      <c r="E30" s="3" t="s">
        <v>76</v>
      </c>
      <c r="H30" s="4"/>
    </row>
    <row r="31" spans="1:8" ht="12" customHeight="1" x14ac:dyDescent="0.25">
      <c r="A31" s="4" t="s">
        <v>276</v>
      </c>
      <c r="B31" s="3">
        <v>37</v>
      </c>
      <c r="C31" s="3">
        <v>47</v>
      </c>
      <c r="D31" s="3">
        <v>48</v>
      </c>
      <c r="E31" s="3">
        <v>49</v>
      </c>
    </row>
    <row r="32" spans="1:8" s="56" customFormat="1" ht="12" customHeight="1" x14ac:dyDescent="0.25">
      <c r="A32" s="36" t="s">
        <v>277</v>
      </c>
      <c r="B32" s="36"/>
      <c r="C32" s="36"/>
      <c r="D32" s="36"/>
      <c r="E32" s="36"/>
    </row>
  </sheetData>
  <mergeCells count="2">
    <mergeCell ref="A1:E1"/>
    <mergeCell ref="A32:E32"/>
  </mergeCells>
  <pageMargins left="0.7" right="0.7" top="0.75" bottom="0.75" header="0.3" footer="0.3"/>
  <pageSetup orientation="portrait" verticalDpi="0" r:id="rId1"/>
  <ignoredErrors>
    <ignoredError sqref="C28:C29 C10:C16 D28:D29 D11:D19 E28:E30 E11:E17 B2:E3 E21 E19 E18 E20 B18 B28:B29 B5 B8:B9 B10:B1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AAABD-764E-460D-9426-097760C4C716}">
  <dimension ref="A1:C13"/>
  <sheetViews>
    <sheetView workbookViewId="0">
      <selection activeCell="C9" sqref="C9"/>
    </sheetView>
  </sheetViews>
  <sheetFormatPr baseColWidth="10" defaultColWidth="10.85546875" defaultRowHeight="12" customHeight="1" x14ac:dyDescent="0.25"/>
  <cols>
    <col min="1" max="1" width="16" style="12" customWidth="1"/>
    <col min="2" max="2" width="2" style="12" bestFit="1" customWidth="1"/>
    <col min="3" max="3" width="162.28515625" style="12" bestFit="1" customWidth="1"/>
    <col min="4" max="16384" width="10.85546875" style="12"/>
  </cols>
  <sheetData>
    <row r="1" spans="1:3" ht="12" customHeight="1" x14ac:dyDescent="0.25">
      <c r="A1" s="59" t="s">
        <v>278</v>
      </c>
      <c r="B1" s="60"/>
      <c r="C1" s="61"/>
    </row>
    <row r="2" spans="1:3" ht="12" customHeight="1" x14ac:dyDescent="0.25">
      <c r="A2" s="13" t="s">
        <v>120</v>
      </c>
      <c r="B2" s="13"/>
      <c r="C2" s="13" t="s">
        <v>122</v>
      </c>
    </row>
    <row r="3" spans="1:3" s="22" customFormat="1" ht="12" customHeight="1" x14ac:dyDescent="0.25">
      <c r="A3" s="5" t="s">
        <v>48</v>
      </c>
      <c r="B3" s="14" t="s">
        <v>121</v>
      </c>
      <c r="C3" s="21" t="s">
        <v>243</v>
      </c>
    </row>
    <row r="4" spans="1:3" ht="12" customHeight="1" x14ac:dyDescent="0.25">
      <c r="A4" s="4" t="s">
        <v>7</v>
      </c>
      <c r="B4" s="14" t="s">
        <v>121</v>
      </c>
      <c r="C4" s="21" t="s">
        <v>241</v>
      </c>
    </row>
    <row r="5" spans="1:3" ht="12" customHeight="1" x14ac:dyDescent="0.25">
      <c r="A5" s="4" t="s">
        <v>237</v>
      </c>
      <c r="B5" s="14" t="s">
        <v>121</v>
      </c>
      <c r="C5" s="21" t="s">
        <v>248</v>
      </c>
    </row>
    <row r="6" spans="1:3" ht="12" customHeight="1" x14ac:dyDescent="0.25">
      <c r="A6" s="4" t="s">
        <v>236</v>
      </c>
      <c r="B6" s="14"/>
      <c r="C6" s="21" t="s">
        <v>242</v>
      </c>
    </row>
    <row r="7" spans="1:3" ht="12" customHeight="1" x14ac:dyDescent="0.25">
      <c r="A7" s="4" t="s">
        <v>3</v>
      </c>
      <c r="B7" s="14" t="s">
        <v>121</v>
      </c>
      <c r="C7" s="21" t="s">
        <v>244</v>
      </c>
    </row>
    <row r="8" spans="1:3" ht="12" customHeight="1" x14ac:dyDescent="0.25">
      <c r="A8" s="4" t="s">
        <v>49</v>
      </c>
      <c r="B8" s="14"/>
      <c r="C8" s="21" t="s">
        <v>245</v>
      </c>
    </row>
    <row r="9" spans="1:3" ht="12" customHeight="1" x14ac:dyDescent="0.25">
      <c r="A9" s="4" t="s">
        <v>50</v>
      </c>
      <c r="B9" s="14" t="s">
        <v>121</v>
      </c>
      <c r="C9" s="21" t="s">
        <v>246</v>
      </c>
    </row>
    <row r="10" spans="1:3" ht="12" customHeight="1" x14ac:dyDescent="0.25">
      <c r="A10" s="4" t="s">
        <v>51</v>
      </c>
      <c r="B10" s="14" t="s">
        <v>121</v>
      </c>
      <c r="C10" s="21" t="s">
        <v>247</v>
      </c>
    </row>
    <row r="11" spans="1:3" ht="12" customHeight="1" x14ac:dyDescent="0.25">
      <c r="A11" s="4" t="s">
        <v>4</v>
      </c>
      <c r="B11" s="14" t="s">
        <v>121</v>
      </c>
      <c r="C11" s="21" t="s">
        <v>249</v>
      </c>
    </row>
    <row r="12" spans="1:3" ht="12" customHeight="1" x14ac:dyDescent="0.25">
      <c r="A12" s="14" t="s">
        <v>5</v>
      </c>
      <c r="B12" s="14" t="s">
        <v>121</v>
      </c>
      <c r="C12" s="21" t="s">
        <v>250</v>
      </c>
    </row>
    <row r="13" spans="1:3" ht="12" customHeight="1" x14ac:dyDescent="0.25">
      <c r="A13" s="37" t="s">
        <v>45</v>
      </c>
      <c r="B13" s="38"/>
      <c r="C13" s="39"/>
    </row>
  </sheetData>
  <mergeCells count="2">
    <mergeCell ref="A1:C1"/>
    <mergeCell ref="A13:C13"/>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16B69-E267-4A6F-AC67-71D461E1DB4B}">
  <dimension ref="A1:A30"/>
  <sheetViews>
    <sheetView tabSelected="1" workbookViewId="0">
      <selection activeCell="A16" sqref="A16"/>
    </sheetView>
  </sheetViews>
  <sheetFormatPr baseColWidth="10" defaultColWidth="123.85546875" defaultRowHeight="12" customHeight="1" x14ac:dyDescent="0.25"/>
  <cols>
    <col min="1" max="16384" width="123.85546875" style="63"/>
  </cols>
  <sheetData>
    <row r="1" spans="1:1" s="62" customFormat="1" ht="12" customHeight="1" x14ac:dyDescent="0.25">
      <c r="A1" s="64" t="s">
        <v>308</v>
      </c>
    </row>
    <row r="2" spans="1:1" ht="12" customHeight="1" x14ac:dyDescent="0.25">
      <c r="A2" s="65" t="s">
        <v>279</v>
      </c>
    </row>
    <row r="3" spans="1:1" ht="12" customHeight="1" x14ac:dyDescent="0.25">
      <c r="A3" s="65" t="s">
        <v>280</v>
      </c>
    </row>
    <row r="4" spans="1:1" ht="12" customHeight="1" x14ac:dyDescent="0.25">
      <c r="A4" s="65" t="s">
        <v>281</v>
      </c>
    </row>
    <row r="5" spans="1:1" ht="12" customHeight="1" x14ac:dyDescent="0.25">
      <c r="A5" s="65" t="s">
        <v>282</v>
      </c>
    </row>
    <row r="6" spans="1:1" ht="12" customHeight="1" x14ac:dyDescent="0.25">
      <c r="A6" s="65" t="s">
        <v>283</v>
      </c>
    </row>
    <row r="7" spans="1:1" ht="12" customHeight="1" x14ac:dyDescent="0.25">
      <c r="A7" s="65" t="s">
        <v>284</v>
      </c>
    </row>
    <row r="8" spans="1:1" ht="12" customHeight="1" x14ac:dyDescent="0.25">
      <c r="A8" s="65" t="s">
        <v>285</v>
      </c>
    </row>
    <row r="9" spans="1:1" ht="12" customHeight="1" x14ac:dyDescent="0.25">
      <c r="A9" s="65" t="s">
        <v>286</v>
      </c>
    </row>
    <row r="10" spans="1:1" ht="12" customHeight="1" x14ac:dyDescent="0.25">
      <c r="A10" s="65" t="s">
        <v>287</v>
      </c>
    </row>
    <row r="11" spans="1:1" ht="12" customHeight="1" x14ac:dyDescent="0.25">
      <c r="A11" s="65" t="s">
        <v>288</v>
      </c>
    </row>
    <row r="12" spans="1:1" ht="12" customHeight="1" x14ac:dyDescent="0.25">
      <c r="A12" s="65" t="s">
        <v>289</v>
      </c>
    </row>
    <row r="13" spans="1:1" ht="12" customHeight="1" x14ac:dyDescent="0.25">
      <c r="A13" s="65" t="s">
        <v>290</v>
      </c>
    </row>
    <row r="14" spans="1:1" ht="12" customHeight="1" x14ac:dyDescent="0.25">
      <c r="A14" s="65" t="s">
        <v>291</v>
      </c>
    </row>
    <row r="15" spans="1:1" ht="12" customHeight="1" x14ac:dyDescent="0.25">
      <c r="A15" s="65" t="s">
        <v>292</v>
      </c>
    </row>
    <row r="16" spans="1:1" ht="12" customHeight="1" x14ac:dyDescent="0.25">
      <c r="A16" s="65" t="s">
        <v>293</v>
      </c>
    </row>
    <row r="17" spans="1:1" ht="12" customHeight="1" x14ac:dyDescent="0.25">
      <c r="A17" s="65" t="s">
        <v>294</v>
      </c>
    </row>
    <row r="18" spans="1:1" ht="12" customHeight="1" x14ac:dyDescent="0.25">
      <c r="A18" s="65" t="s">
        <v>295</v>
      </c>
    </row>
    <row r="19" spans="1:1" ht="12" customHeight="1" x14ac:dyDescent="0.25">
      <c r="A19" s="65" t="s">
        <v>296</v>
      </c>
    </row>
    <row r="20" spans="1:1" ht="12" customHeight="1" x14ac:dyDescent="0.25">
      <c r="A20" s="65" t="s">
        <v>297</v>
      </c>
    </row>
    <row r="21" spans="1:1" ht="12" customHeight="1" x14ac:dyDescent="0.25">
      <c r="A21" s="65" t="s">
        <v>298</v>
      </c>
    </row>
    <row r="22" spans="1:1" ht="12" customHeight="1" x14ac:dyDescent="0.25">
      <c r="A22" s="65" t="s">
        <v>299</v>
      </c>
    </row>
    <row r="23" spans="1:1" ht="12" customHeight="1" x14ac:dyDescent="0.25">
      <c r="A23" s="65" t="s">
        <v>300</v>
      </c>
    </row>
    <row r="24" spans="1:1" ht="12" customHeight="1" x14ac:dyDescent="0.25">
      <c r="A24" s="66" t="s">
        <v>301</v>
      </c>
    </row>
    <row r="25" spans="1:1" ht="12" customHeight="1" x14ac:dyDescent="0.25">
      <c r="A25" s="66" t="s">
        <v>302</v>
      </c>
    </row>
    <row r="26" spans="1:1" ht="12" customHeight="1" x14ac:dyDescent="0.25">
      <c r="A26" s="66" t="s">
        <v>303</v>
      </c>
    </row>
    <row r="27" spans="1:1" ht="12" customHeight="1" x14ac:dyDescent="0.25">
      <c r="A27" s="66" t="s">
        <v>304</v>
      </c>
    </row>
    <row r="28" spans="1:1" ht="12" customHeight="1" x14ac:dyDescent="0.25">
      <c r="A28" s="66" t="s">
        <v>305</v>
      </c>
    </row>
    <row r="29" spans="1:1" ht="12" customHeight="1" x14ac:dyDescent="0.25">
      <c r="A29" s="66" t="s">
        <v>306</v>
      </c>
    </row>
    <row r="30" spans="1:1" ht="12" customHeight="1" x14ac:dyDescent="0.25">
      <c r="A30" s="5" t="s">
        <v>307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Table 1</vt:lpstr>
      <vt:lpstr>Table 2</vt:lpstr>
      <vt:lpstr>Table 3</vt:lpstr>
      <vt:lpstr>Table 4</vt:lpstr>
      <vt:lpstr>Appendix A</vt:lpstr>
      <vt:lpstr>Appendix 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2018-11-12T20:43:59Z</dcterms:created>
  <dcterms:modified xsi:type="dcterms:W3CDTF">2019-09-30T23:52:27Z</dcterms:modified>
</cp:coreProperties>
</file>